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s001vs1\Dropbox\TRAVERSS\2019\competitions\"/>
    </mc:Choice>
  </mc:AlternateContent>
  <bookViews>
    <workbookView xWindow="0" yWindow="0" windowWidth="7470" windowHeight="5085"/>
  </bookViews>
  <sheets>
    <sheet name="A Grupa_kvalifikacija" sheetId="1" r:id="rId1"/>
    <sheet name="B Grupa_kvalifikacija" sheetId="2" r:id="rId2"/>
    <sheet name="C Grupa" sheetId="3" r:id="rId3"/>
    <sheet name="A Grupa_finals " sheetId="7" r:id="rId4"/>
    <sheet name="B Grupa_finals " sheetId="8" r:id="rId5"/>
  </sheets>
  <definedNames>
    <definedName name="_xlnm._FilterDatabase" localSheetId="3" hidden="1">'A Grupa_finals '!$A$21:$L$24</definedName>
    <definedName name="_xlnm._FilterDatabase" localSheetId="0" hidden="1">'A Grupa_kvalifikacija'!$A$22:$R$25</definedName>
    <definedName name="_xlnm._FilterDatabase" localSheetId="4" hidden="1">'B Grupa_finals '!$A$23:$L$26</definedName>
    <definedName name="_xlnm._FilterDatabase" localSheetId="1" hidden="1">'B Grupa_kvalifikacija'!$A$10:$R$13</definedName>
    <definedName name="_xlnm.Print_Area" localSheetId="3">'A Grupa_finals '!#REF!</definedName>
    <definedName name="_xlnm.Print_Area" localSheetId="0">'A Grupa_kvalifikacija'!#REF!</definedName>
    <definedName name="_xlnm.Print_Area" localSheetId="4">'B Grupa_finals '!#REF!</definedName>
    <definedName name="_xlnm.Print_Area" localSheetId="1">'B Grupa_kvalifikacija'!#REF!</definedName>
    <definedName name="_xlnm.Print_Area" localSheetId="2">'C Grupa'!#REF!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2" i="2" l="1"/>
  <c r="K22" i="2"/>
  <c r="H22" i="2"/>
  <c r="E22" i="2"/>
  <c r="E19" i="2"/>
  <c r="H19" i="2"/>
  <c r="K19" i="2"/>
  <c r="N19" i="2"/>
  <c r="E14" i="2"/>
  <c r="H14" i="2"/>
  <c r="K14" i="2"/>
  <c r="N14" i="2"/>
  <c r="E16" i="2"/>
  <c r="H16" i="2"/>
  <c r="K16" i="2"/>
  <c r="N16" i="2"/>
  <c r="E18" i="2"/>
  <c r="H18" i="2"/>
  <c r="K18" i="2"/>
  <c r="N18" i="2"/>
  <c r="E13" i="2"/>
  <c r="H13" i="2"/>
  <c r="K13" i="2"/>
  <c r="N13" i="2"/>
  <c r="E23" i="2"/>
  <c r="H23" i="2"/>
  <c r="K23" i="2"/>
  <c r="N23" i="2"/>
  <c r="H30" i="8"/>
  <c r="E30" i="8"/>
  <c r="H31" i="8"/>
  <c r="E31" i="8"/>
  <c r="H29" i="8"/>
  <c r="E29" i="8"/>
  <c r="H28" i="8"/>
  <c r="E28" i="8"/>
  <c r="H27" i="8"/>
  <c r="E27" i="8"/>
  <c r="H26" i="8"/>
  <c r="E26" i="8"/>
  <c r="H18" i="8"/>
  <c r="E18" i="8"/>
  <c r="H17" i="8"/>
  <c r="E17" i="8"/>
  <c r="H15" i="8"/>
  <c r="E15" i="8"/>
  <c r="H14" i="8"/>
  <c r="E14" i="8"/>
  <c r="H16" i="8"/>
  <c r="E16" i="8"/>
  <c r="H13" i="8"/>
  <c r="E13" i="8"/>
  <c r="N29" i="3"/>
  <c r="K29" i="3"/>
  <c r="H29" i="3"/>
  <c r="E29" i="3"/>
  <c r="N28" i="3"/>
  <c r="K28" i="3"/>
  <c r="H28" i="3"/>
  <c r="E28" i="3"/>
  <c r="N27" i="3"/>
  <c r="K27" i="3"/>
  <c r="H27" i="3"/>
  <c r="E27" i="3"/>
  <c r="N26" i="3"/>
  <c r="K26" i="3"/>
  <c r="H26" i="3"/>
  <c r="E26" i="3"/>
  <c r="N18" i="3"/>
  <c r="K18" i="3"/>
  <c r="H18" i="3"/>
  <c r="E18" i="3"/>
  <c r="N17" i="3"/>
  <c r="K17" i="3"/>
  <c r="H17" i="3"/>
  <c r="E17" i="3"/>
  <c r="N16" i="3"/>
  <c r="K16" i="3"/>
  <c r="H16" i="3"/>
  <c r="E16" i="3"/>
  <c r="N15" i="3"/>
  <c r="K15" i="3"/>
  <c r="H15" i="3"/>
  <c r="E15" i="3"/>
  <c r="N14" i="3"/>
  <c r="K14" i="3"/>
  <c r="H14" i="3"/>
  <c r="E14" i="3"/>
  <c r="N13" i="3"/>
  <c r="K13" i="3"/>
  <c r="H13" i="3"/>
  <c r="E13" i="3"/>
  <c r="N38" i="2"/>
  <c r="K38" i="2"/>
  <c r="H38" i="2"/>
  <c r="E38" i="2"/>
  <c r="N35" i="2"/>
  <c r="K35" i="2"/>
  <c r="H35" i="2"/>
  <c r="E35" i="2"/>
  <c r="N36" i="2"/>
  <c r="K36" i="2"/>
  <c r="H36" i="2"/>
  <c r="E36" i="2"/>
  <c r="N32" i="2"/>
  <c r="K32" i="2"/>
  <c r="H32" i="2"/>
  <c r="E32" i="2"/>
  <c r="N39" i="2"/>
  <c r="K39" i="2"/>
  <c r="H39" i="2"/>
  <c r="E39" i="2"/>
  <c r="N37" i="2"/>
  <c r="K37" i="2"/>
  <c r="H37" i="2"/>
  <c r="E37" i="2"/>
  <c r="N34" i="2"/>
  <c r="K34" i="2"/>
  <c r="H34" i="2"/>
  <c r="E34" i="2"/>
  <c r="N33" i="2"/>
  <c r="K33" i="2"/>
  <c r="H33" i="2"/>
  <c r="E33" i="2"/>
  <c r="N15" i="2"/>
  <c r="K15" i="2"/>
  <c r="H15" i="2"/>
  <c r="E15" i="2"/>
  <c r="N24" i="2"/>
  <c r="K24" i="2"/>
  <c r="H24" i="2"/>
  <c r="E24" i="2"/>
  <c r="N25" i="2"/>
  <c r="K25" i="2"/>
  <c r="H25" i="2"/>
  <c r="E25" i="2"/>
  <c r="N17" i="2"/>
  <c r="K17" i="2"/>
  <c r="H17" i="2"/>
  <c r="E17" i="2"/>
  <c r="N21" i="2"/>
  <c r="K21" i="2"/>
  <c r="H21" i="2"/>
  <c r="E21" i="2"/>
  <c r="N20" i="2"/>
  <c r="K20" i="2"/>
  <c r="H20" i="2"/>
  <c r="E20" i="2"/>
  <c r="H29" i="7"/>
  <c r="E29" i="7"/>
  <c r="H28" i="7"/>
  <c r="E28" i="7"/>
  <c r="H25" i="7"/>
  <c r="E25" i="7"/>
  <c r="H27" i="7"/>
  <c r="E27" i="7"/>
  <c r="H26" i="7"/>
  <c r="E26" i="7"/>
  <c r="H24" i="7"/>
  <c r="E24" i="7"/>
  <c r="H12" i="7"/>
  <c r="E12" i="7"/>
  <c r="H14" i="7"/>
  <c r="E14" i="7"/>
  <c r="H15" i="7"/>
  <c r="E15" i="7"/>
  <c r="H16" i="7"/>
  <c r="E16" i="7"/>
  <c r="H13" i="7"/>
  <c r="E13" i="7"/>
  <c r="N26" i="1"/>
  <c r="N35" i="1"/>
  <c r="N33" i="1"/>
  <c r="N31" i="1"/>
  <c r="K26" i="1"/>
  <c r="K35" i="1"/>
  <c r="K33" i="1"/>
  <c r="K31" i="1"/>
  <c r="K29" i="1"/>
  <c r="H31" i="1"/>
  <c r="H33" i="1"/>
  <c r="H35" i="1"/>
  <c r="H26" i="1"/>
  <c r="E30" i="1"/>
  <c r="E27" i="1"/>
  <c r="E28" i="1"/>
  <c r="E25" i="1"/>
  <c r="E32" i="1"/>
  <c r="E34" i="1"/>
  <c r="E29" i="1"/>
  <c r="E31" i="1"/>
  <c r="E33" i="1"/>
  <c r="E35" i="1"/>
  <c r="E26" i="1"/>
  <c r="N29" i="1"/>
  <c r="H29" i="1"/>
  <c r="N34" i="1"/>
  <c r="K34" i="1"/>
  <c r="H34" i="1"/>
  <c r="N32" i="1"/>
  <c r="K32" i="1"/>
  <c r="H32" i="1"/>
  <c r="N25" i="1"/>
  <c r="K25" i="1"/>
  <c r="H25" i="1"/>
  <c r="N28" i="1"/>
  <c r="K28" i="1"/>
  <c r="H28" i="1"/>
  <c r="N27" i="1"/>
  <c r="K27" i="1"/>
  <c r="H27" i="1"/>
  <c r="N30" i="1"/>
  <c r="K30" i="1"/>
  <c r="H30" i="1"/>
  <c r="N14" i="1"/>
  <c r="N12" i="1"/>
  <c r="N15" i="1"/>
  <c r="N13" i="1"/>
  <c r="N16" i="1"/>
  <c r="N17" i="1"/>
  <c r="K14" i="1"/>
  <c r="K12" i="1"/>
  <c r="K15" i="1"/>
  <c r="K13" i="1"/>
  <c r="K16" i="1"/>
  <c r="K17" i="1"/>
  <c r="H14" i="1"/>
  <c r="H12" i="1"/>
  <c r="H15" i="1"/>
  <c r="H13" i="1"/>
  <c r="H16" i="1"/>
  <c r="H17" i="1"/>
  <c r="E14" i="1"/>
  <c r="E12" i="1"/>
  <c r="E15" i="1"/>
  <c r="E13" i="1"/>
  <c r="E16" i="1"/>
  <c r="E17" i="1"/>
  <c r="J12" i="7" l="1"/>
  <c r="K12" i="7" s="1"/>
  <c r="J27" i="7"/>
  <c r="J25" i="7"/>
  <c r="K25" i="7" s="1"/>
  <c r="J14" i="7"/>
  <c r="K14" i="7" s="1"/>
  <c r="J26" i="7"/>
  <c r="K26" i="7" s="1"/>
  <c r="J13" i="7"/>
  <c r="K13" i="7" s="1"/>
  <c r="J16" i="7"/>
  <c r="K16" i="7" s="1"/>
  <c r="J15" i="7"/>
  <c r="J24" i="7"/>
  <c r="K24" i="7" s="1"/>
  <c r="J28" i="7"/>
  <c r="K28" i="7" s="1"/>
  <c r="J29" i="7"/>
  <c r="K29" i="7" s="1"/>
  <c r="P12" i="1"/>
  <c r="Q12" i="1" s="1"/>
  <c r="P33" i="1"/>
  <c r="Q33" i="1" s="1"/>
  <c r="P31" i="1"/>
  <c r="Q31" i="1" s="1"/>
  <c r="P25" i="1"/>
  <c r="Q25" i="1" s="1"/>
  <c r="P32" i="1"/>
  <c r="Q32" i="1" s="1"/>
  <c r="P26" i="1"/>
  <c r="Q26" i="1" s="1"/>
  <c r="P35" i="1"/>
  <c r="Q35" i="1" s="1"/>
  <c r="P30" i="1"/>
  <c r="Q30" i="1" s="1"/>
  <c r="P16" i="1"/>
  <c r="Q16" i="1" s="1"/>
  <c r="P34" i="1"/>
  <c r="Q34" i="1" s="1"/>
  <c r="J31" i="8"/>
  <c r="K31" i="8" s="1"/>
  <c r="J18" i="8"/>
  <c r="K18" i="8" s="1"/>
  <c r="J17" i="8"/>
  <c r="K17" i="8" s="1"/>
  <c r="J30" i="8"/>
  <c r="K30" i="8" s="1"/>
  <c r="J29" i="8"/>
  <c r="K29" i="8" s="1"/>
  <c r="J28" i="8"/>
  <c r="K28" i="8" s="1"/>
  <c r="J14" i="8"/>
  <c r="K14" i="8" s="1"/>
  <c r="J15" i="8"/>
  <c r="K15" i="8" s="1"/>
  <c r="J27" i="8"/>
  <c r="K27" i="8" s="1"/>
  <c r="J26" i="8"/>
  <c r="K26" i="8" s="1"/>
  <c r="J16" i="8"/>
  <c r="K16" i="8" s="1"/>
  <c r="J13" i="8"/>
  <c r="K13" i="8" s="1"/>
  <c r="P20" i="2"/>
  <c r="Q20" i="2" s="1"/>
  <c r="P13" i="2"/>
  <c r="Q13" i="2" s="1"/>
  <c r="P16" i="2"/>
  <c r="Q16" i="2" s="1"/>
  <c r="P19" i="2"/>
  <c r="Q19" i="2" s="1"/>
  <c r="P22" i="2"/>
  <c r="Q22" i="2" s="1"/>
  <c r="P25" i="2"/>
  <c r="Q25" i="2" s="1"/>
  <c r="P15" i="2"/>
  <c r="Q15" i="2" s="1"/>
  <c r="P34" i="2"/>
  <c r="Q34" i="2" s="1"/>
  <c r="P39" i="2"/>
  <c r="Q39" i="2" s="1"/>
  <c r="P36" i="2"/>
  <c r="Q36" i="2" s="1"/>
  <c r="P38" i="2"/>
  <c r="Q38" i="2" s="1"/>
  <c r="P21" i="2"/>
  <c r="Q21" i="2" s="1"/>
  <c r="P17" i="2"/>
  <c r="Q17" i="2" s="1"/>
  <c r="P24" i="2"/>
  <c r="Q24" i="2" s="1"/>
  <c r="P33" i="2"/>
  <c r="Q33" i="2" s="1"/>
  <c r="P37" i="2"/>
  <c r="Q37" i="2" s="1"/>
  <c r="P32" i="2"/>
  <c r="Q32" i="2" s="1"/>
  <c r="P35" i="2"/>
  <c r="Q35" i="2" s="1"/>
  <c r="P14" i="2"/>
  <c r="Q14" i="2" s="1"/>
  <c r="P18" i="2"/>
  <c r="Q18" i="2" s="1"/>
  <c r="P18" i="3"/>
  <c r="Q18" i="3" s="1"/>
  <c r="P29" i="3"/>
  <c r="Q29" i="3" s="1"/>
  <c r="P14" i="3"/>
  <c r="Q14" i="3" s="1"/>
  <c r="P16" i="3"/>
  <c r="Q16" i="3" s="1"/>
  <c r="P23" i="2"/>
  <c r="Q23" i="2" s="1"/>
  <c r="P13" i="1"/>
  <c r="Q13" i="1" s="1"/>
  <c r="P14" i="1"/>
  <c r="Q14" i="1" s="1"/>
  <c r="P27" i="1"/>
  <c r="Q27" i="1" s="1"/>
  <c r="P29" i="1"/>
  <c r="Q29" i="1" s="1"/>
  <c r="P15" i="1"/>
  <c r="Q15" i="1" s="1"/>
  <c r="P27" i="3"/>
  <c r="Q27" i="3" s="1"/>
  <c r="P17" i="3"/>
  <c r="Q17" i="3" s="1"/>
  <c r="P26" i="3"/>
  <c r="Q26" i="3" s="1"/>
  <c r="P28" i="3"/>
  <c r="Q28" i="3" s="1"/>
  <c r="P13" i="3"/>
  <c r="Q13" i="3" s="1"/>
  <c r="P15" i="3"/>
  <c r="Q15" i="3" s="1"/>
  <c r="K27" i="7"/>
  <c r="K15" i="7"/>
  <c r="P28" i="1"/>
  <c r="Q28" i="1" s="1"/>
  <c r="P17" i="1"/>
  <c r="Q17" i="1" s="1"/>
</calcChain>
</file>

<file path=xl/sharedStrings.xml><?xml version="1.0" encoding="utf-8"?>
<sst xmlns="http://schemas.openxmlformats.org/spreadsheetml/2006/main" count="647" uniqueCount="280">
  <si>
    <t>A Grupa</t>
  </si>
  <si>
    <t>C Grupa</t>
  </si>
  <si>
    <t>6 - 8 gadi</t>
  </si>
  <si>
    <t>9 - 11 gadi</t>
  </si>
  <si>
    <t>12 - 14 gadi</t>
  </si>
  <si>
    <t>B Grupa</t>
  </si>
  <si>
    <t>Distance 2</t>
  </si>
  <si>
    <t>Distance 3</t>
  </si>
  <si>
    <t>Distance 4</t>
  </si>
  <si>
    <t>Kopā</t>
  </si>
  <si>
    <t>Klubs</t>
  </si>
  <si>
    <t>Traverss</t>
  </si>
  <si>
    <t>FBC Dingo</t>
  </si>
  <si>
    <t>Darja Drozdova</t>
  </si>
  <si>
    <t>Nikolai Serjogins</t>
  </si>
  <si>
    <t>Dalībnieka Vārds, Uzvārds</t>
  </si>
  <si>
    <t>Nr.</t>
  </si>
  <si>
    <t>Meitenes</t>
  </si>
  <si>
    <t>Puiši</t>
  </si>
  <si>
    <t>Vieta</t>
  </si>
  <si>
    <t>Aleksandrs Koļasa</t>
  </si>
  <si>
    <t>N</t>
  </si>
  <si>
    <t>Noraušanās</t>
  </si>
  <si>
    <t>2 min</t>
  </si>
  <si>
    <t>Distance 1</t>
  </si>
  <si>
    <t>SKALA</t>
  </si>
  <si>
    <t>Rene Rau</t>
  </si>
  <si>
    <t>Albina Galicka</t>
  </si>
  <si>
    <t>Alens Višņakovs</t>
  </si>
  <si>
    <t>Jurijs Pritkovs</t>
  </si>
  <si>
    <t>Jūlija Siliņa</t>
  </si>
  <si>
    <t>Rihards Dedumietis</t>
  </si>
  <si>
    <t>Filips Patmalnieks</t>
  </si>
  <si>
    <t>Amēlija Patmalniece</t>
  </si>
  <si>
    <t>n</t>
  </si>
  <si>
    <t>Jaroslavs Korzinovs</t>
  </si>
  <si>
    <t>Kārlis Purviņš</t>
  </si>
  <si>
    <t>Skala</t>
  </si>
  <si>
    <t>Marija Mihailova</t>
  </si>
  <si>
    <t>Kristiāns Sendže</t>
  </si>
  <si>
    <t>Vladimirs Serjogins</t>
  </si>
  <si>
    <t>Laura Heinca</t>
  </si>
  <si>
    <t>Gustavs Heincis</t>
  </si>
  <si>
    <t>Daugmale</t>
  </si>
  <si>
    <t>Justīne Ieviņa Sutugova</t>
  </si>
  <si>
    <t>Zane Amēlija Sīpola</t>
  </si>
  <si>
    <t>Ulrika Allere</t>
  </si>
  <si>
    <t>Elza Klīdzēja</t>
  </si>
  <si>
    <t>Sofija Sauja</t>
  </si>
  <si>
    <t>Kira Vasiljeva</t>
  </si>
  <si>
    <t>Balozi vidusskola</t>
  </si>
  <si>
    <t>Zlata Demina</t>
  </si>
  <si>
    <t>RSP</t>
  </si>
  <si>
    <t>Kirills Aleksejčiks</t>
  </si>
  <si>
    <t>Letīcija Kalvāne</t>
  </si>
  <si>
    <t>Vlada Koževnikova</t>
  </si>
  <si>
    <t>Bruno Ņikita Stankevičs</t>
  </si>
  <si>
    <t>Žans Barinovs</t>
  </si>
  <si>
    <t>Virsotne</t>
  </si>
  <si>
    <t>Vladimirs Suharenko</t>
  </si>
  <si>
    <t>Undīne Berga</t>
  </si>
  <si>
    <t>Daniils Ogurcovs</t>
  </si>
  <si>
    <t>BJC “Laimīte”</t>
  </si>
  <si>
    <t>BJC “Laimīte”, BJC “RSP”</t>
  </si>
  <si>
    <t>Ņikita Vasiļjevs</t>
  </si>
  <si>
    <t>Kate Zariņa</t>
  </si>
  <si>
    <t>Anastasija Goreva</t>
  </si>
  <si>
    <t>Arsenijs Kurahtanovs</t>
  </si>
  <si>
    <t>Denis Laičonoks</t>
  </si>
  <si>
    <t>Polina Safraneka</t>
  </si>
  <si>
    <t>Jegors Karpovs</t>
  </si>
  <si>
    <t>Rafaels Ralfs Magrins</t>
  </si>
  <si>
    <t>Veronika Granta</t>
  </si>
  <si>
    <t>Georgijs Šulmanis</t>
  </si>
  <si>
    <t>Anna Ponamareva</t>
  </si>
  <si>
    <t>Vladislava Moreva</t>
  </si>
  <si>
    <t>2005.-2007. g.</t>
  </si>
  <si>
    <t>Laika rezultāts</t>
  </si>
  <si>
    <t>mm:ss.000</t>
  </si>
  <si>
    <t>ss</t>
  </si>
  <si>
    <t>00:00.000</t>
  </si>
  <si>
    <t>2008-2010</t>
  </si>
  <si>
    <t>2011-2013</t>
  </si>
  <si>
    <t>Tamara Dovidenko</t>
  </si>
  <si>
    <t>01:00.680</t>
  </si>
  <si>
    <t>00:41.560</t>
  </si>
  <si>
    <t>02:00.000</t>
  </si>
  <si>
    <t>00:49.360</t>
  </si>
  <si>
    <t>00:37.520</t>
  </si>
  <si>
    <t>01:59.000</t>
  </si>
  <si>
    <t>00:35.610</t>
  </si>
  <si>
    <t>01:14.790</t>
  </si>
  <si>
    <t>01:58.380</t>
  </si>
  <si>
    <t>00:53.790</t>
  </si>
  <si>
    <t>00:54.410</t>
  </si>
  <si>
    <t>01:02.370</t>
  </si>
  <si>
    <t>00:40.620</t>
  </si>
  <si>
    <t>00:44.700</t>
  </si>
  <si>
    <t>00:44.680</t>
  </si>
  <si>
    <t>Sofija Miļuhina (roza)</t>
  </si>
  <si>
    <t>01:16.700</t>
  </si>
  <si>
    <t>01:24.440</t>
  </si>
  <si>
    <t>01:02.410</t>
  </si>
  <si>
    <t>Karalīna Magrina</t>
  </si>
  <si>
    <t>00:27.640</t>
  </si>
  <si>
    <t>00:25.120</t>
  </si>
  <si>
    <t>00:30.410</t>
  </si>
  <si>
    <t>00:24.440</t>
  </si>
  <si>
    <t>00:23.100</t>
  </si>
  <si>
    <t>00:29.650</t>
  </si>
  <si>
    <t>00:15.430</t>
  </si>
  <si>
    <t>00:17.8400</t>
  </si>
  <si>
    <t>00:29.100</t>
  </si>
  <si>
    <t>00:15.780</t>
  </si>
  <si>
    <t>00:17.220</t>
  </si>
  <si>
    <t>00:26.610</t>
  </si>
  <si>
    <t>00:30.400</t>
  </si>
  <si>
    <t>00:24.380</t>
  </si>
  <si>
    <t>00:37.390</t>
  </si>
  <si>
    <t>00:29.420</t>
  </si>
  <si>
    <t>00:22.440</t>
  </si>
  <si>
    <t>00:16.730</t>
  </si>
  <si>
    <t>00:16.110</t>
  </si>
  <si>
    <t>00:22.490</t>
  </si>
  <si>
    <t>00:17.470</t>
  </si>
  <si>
    <t>00:17.800</t>
  </si>
  <si>
    <t>00:19.270</t>
  </si>
  <si>
    <t>00:21.570</t>
  </si>
  <si>
    <t>00:22.930</t>
  </si>
  <si>
    <t>00:47.570</t>
  </si>
  <si>
    <t>00:21.260</t>
  </si>
  <si>
    <t>00:23.6400</t>
  </si>
  <si>
    <t>00:23.470</t>
  </si>
  <si>
    <t>00:30.130</t>
  </si>
  <si>
    <t>00:15.540</t>
  </si>
  <si>
    <t>00:20.920</t>
  </si>
  <si>
    <t>00:17.580</t>
  </si>
  <si>
    <t>00:15.550</t>
  </si>
  <si>
    <t>00:20.440</t>
  </si>
  <si>
    <t>00:18.220</t>
  </si>
  <si>
    <t>01:24.500</t>
  </si>
  <si>
    <t>00:50.700</t>
  </si>
  <si>
    <t>00:18.330</t>
  </si>
  <si>
    <t>00:27.600</t>
  </si>
  <si>
    <t>00:22.240</t>
  </si>
  <si>
    <t>00:48.400</t>
  </si>
  <si>
    <t>00:23.450</t>
  </si>
  <si>
    <t>00:23.390</t>
  </si>
  <si>
    <t>00:20.460</t>
  </si>
  <si>
    <t>00:14.040</t>
  </si>
  <si>
    <t>00:22.690</t>
  </si>
  <si>
    <t>00:23.150</t>
  </si>
  <si>
    <t>00:38.430</t>
  </si>
  <si>
    <t>00:14.100</t>
  </si>
  <si>
    <t>00:25.710</t>
  </si>
  <si>
    <t>00:20.820</t>
  </si>
  <si>
    <t>00:58.500</t>
  </si>
  <si>
    <t>00:18.890</t>
  </si>
  <si>
    <t>00:33.320</t>
  </si>
  <si>
    <t>01:02.890</t>
  </si>
  <si>
    <t>00:22.460</t>
  </si>
  <si>
    <t>00:41.550</t>
  </si>
  <si>
    <t>00:23.130</t>
  </si>
  <si>
    <t>00:51.670</t>
  </si>
  <si>
    <t>00:33.960</t>
  </si>
  <si>
    <t>00:32.870</t>
  </si>
  <si>
    <t>00:18.720</t>
  </si>
  <si>
    <t>00:22.820</t>
  </si>
  <si>
    <t>00:30.600</t>
  </si>
  <si>
    <t>00:56.990</t>
  </si>
  <si>
    <t>00:18.500</t>
  </si>
  <si>
    <t>00:31.250</t>
  </si>
  <si>
    <t>00:25.330</t>
  </si>
  <si>
    <t>00:53.860</t>
  </si>
  <si>
    <t>00:21.770</t>
  </si>
  <si>
    <t>00:18.510</t>
  </si>
  <si>
    <t>00:21.080</t>
  </si>
  <si>
    <t>00:18.310</t>
  </si>
  <si>
    <t>00:20.190</t>
  </si>
  <si>
    <t>00:14.300</t>
  </si>
  <si>
    <t>00:14.640</t>
  </si>
  <si>
    <t>00:14.270</t>
  </si>
  <si>
    <t>00:15.560</t>
  </si>
  <si>
    <t>00:21.640</t>
  </si>
  <si>
    <t>00:21.250</t>
  </si>
  <si>
    <t>00:18.910</t>
  </si>
  <si>
    <t>00:18.110</t>
  </si>
  <si>
    <t>00:18.360</t>
  </si>
  <si>
    <t>00:17.970</t>
  </si>
  <si>
    <t>00:21.960</t>
  </si>
  <si>
    <t>00:26.830</t>
  </si>
  <si>
    <t>00:33.170</t>
  </si>
  <si>
    <t>00:23.860</t>
  </si>
  <si>
    <t>00:28.810</t>
  </si>
  <si>
    <t>00:22.990</t>
  </si>
  <si>
    <t>00:20.940</t>
  </si>
  <si>
    <t>00:19.350</t>
  </si>
  <si>
    <t>00:21.150</t>
  </si>
  <si>
    <t>00:12.660</t>
  </si>
  <si>
    <t>00:32.360</t>
  </si>
  <si>
    <t>00:19.520</t>
  </si>
  <si>
    <t>00:12.330</t>
  </si>
  <si>
    <t>00:15.820</t>
  </si>
  <si>
    <t>00:22.430</t>
  </si>
  <si>
    <t>00:16.630</t>
  </si>
  <si>
    <t>00:12.810</t>
  </si>
  <si>
    <t>00:13.320</t>
  </si>
  <si>
    <t>00:09.520</t>
  </si>
  <si>
    <t>00:08.460</t>
  </si>
  <si>
    <t>00:12.380</t>
  </si>
  <si>
    <t>00:13.680</t>
  </si>
  <si>
    <t>00:16.440</t>
  </si>
  <si>
    <t>00:12.630</t>
  </si>
  <si>
    <t>00:21.370</t>
  </si>
  <si>
    <t>00:22.380</t>
  </si>
  <si>
    <t>00:13.290</t>
  </si>
  <si>
    <t>00:20.400</t>
  </si>
  <si>
    <t>00:22.350</t>
  </si>
  <si>
    <t>00:12.230</t>
  </si>
  <si>
    <t>00:09.380</t>
  </si>
  <si>
    <t>00:11.360</t>
  </si>
  <si>
    <t>00:10.460</t>
  </si>
  <si>
    <t>00:15.180</t>
  </si>
  <si>
    <t>00:12.550</t>
  </si>
  <si>
    <t>00:16.200</t>
  </si>
  <si>
    <t>00:12.410</t>
  </si>
  <si>
    <t>00:15.660</t>
  </si>
  <si>
    <t>00:20.580</t>
  </si>
  <si>
    <t>00:14.160</t>
  </si>
  <si>
    <t>00:13.940</t>
  </si>
  <si>
    <t>00:17.790</t>
  </si>
  <si>
    <t>00:18.520</t>
  </si>
  <si>
    <t>00:32.550</t>
  </si>
  <si>
    <t>00:16.180</t>
  </si>
  <si>
    <t>00:38.330</t>
  </si>
  <si>
    <t>00:20.590</t>
  </si>
  <si>
    <t>00:12.240</t>
  </si>
  <si>
    <t>00:17.260</t>
  </si>
  <si>
    <t>00:11.210</t>
  </si>
  <si>
    <t>00:18.120</t>
  </si>
  <si>
    <t>00:15.840</t>
  </si>
  <si>
    <t>00:18.640</t>
  </si>
  <si>
    <t>00:16.990</t>
  </si>
  <si>
    <t>00:32.320</t>
  </si>
  <si>
    <t>00:15.260</t>
  </si>
  <si>
    <t>00:29.610</t>
  </si>
  <si>
    <t>00:16.420</t>
  </si>
  <si>
    <t>00:11.510</t>
  </si>
  <si>
    <t>00:25.930</t>
  </si>
  <si>
    <t>00:12.200</t>
  </si>
  <si>
    <t>00:22.920</t>
  </si>
  <si>
    <t>00:41.850</t>
  </si>
  <si>
    <t>00:48.120</t>
  </si>
  <si>
    <t>00:11.990</t>
  </si>
  <si>
    <t>00:22.850</t>
  </si>
  <si>
    <t>00:31.330</t>
  </si>
  <si>
    <t>00:11.300</t>
  </si>
  <si>
    <t>00:28.570</t>
  </si>
  <si>
    <t>00:25.940</t>
  </si>
  <si>
    <t>00:12.470</t>
  </si>
  <si>
    <t>00:19.430</t>
  </si>
  <si>
    <t>00:19.930</t>
  </si>
  <si>
    <t>00:14.910</t>
  </si>
  <si>
    <t>00:09.770</t>
  </si>
  <si>
    <t>00:10.900</t>
  </si>
  <si>
    <t>00:12.710</t>
  </si>
  <si>
    <t>00:10.510</t>
  </si>
  <si>
    <t>00:17.420</t>
  </si>
  <si>
    <t>00:16.950</t>
  </si>
  <si>
    <t>00:16.260</t>
  </si>
  <si>
    <t>00:11.860</t>
  </si>
  <si>
    <t>00:11.880</t>
  </si>
  <si>
    <t>00:11.110</t>
  </si>
  <si>
    <t>00:13.310</t>
  </si>
  <si>
    <t>00:12.790</t>
  </si>
  <si>
    <t>00:14.830</t>
  </si>
  <si>
    <t>00:13.810</t>
  </si>
  <si>
    <t>00:18.230</t>
  </si>
  <si>
    <t>00:13.580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</si>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</sst>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;@"/>
    <numFmt numFmtId="165" formatCode="mm:ss.000"/>
    <numFmt numFmtId="166" formatCode="[$-F400]h:mm:ss\ AM/PM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7"/>
      <color rgb="FF242729"/>
      <name val="Consolas"/>
      <family val="3"/>
      <charset val="186"/>
    </font>
    <font>
      <sz val="11"/>
      <name val="Calibri"/>
      <family val="2"/>
      <charset val="186"/>
    </font>
    <font>
      <sz val="9"/>
      <name val="Calibri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Font="1"/>
    <xf numFmtId="0" fontId="4" fillId="0" borderId="0" xfId="0" applyFont="1"/>
    <xf numFmtId="164" fontId="3" fillId="4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0" xfId="0" applyFill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164" fontId="3" fillId="4" borderId="2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6" borderId="0" xfId="0" applyFill="1"/>
    <xf numFmtId="0" fontId="2" fillId="3" borderId="1" xfId="0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4" fontId="3" fillId="6" borderId="0" xfId="0" applyNumberFormat="1" applyFont="1" applyFill="1" applyBorder="1" applyAlignment="1">
      <alignment horizontal="center"/>
    </xf>
    <xf numFmtId="164" fontId="0" fillId="6" borderId="0" xfId="0" applyNumberForma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6" fontId="3" fillId="4" borderId="2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165" fontId="0" fillId="0" borderId="0" xfId="0" applyNumberFormat="1"/>
    <xf numFmtId="2" fontId="6" fillId="0" borderId="0" xfId="0" quotePrefix="1" applyNumberFormat="1" applyFont="1"/>
    <xf numFmtId="0" fontId="0" fillId="0" borderId="0" xfId="0" applyNumberFormat="1"/>
    <xf numFmtId="0" fontId="7" fillId="0" borderId="1" xfId="1" applyFont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8" borderId="1" xfId="0" applyFill="1" applyBorder="1"/>
    <xf numFmtId="0" fontId="2" fillId="8" borderId="1" xfId="0" applyFont="1" applyFill="1" applyBorder="1" applyAlignment="1">
      <alignment horizontal="center"/>
    </xf>
    <xf numFmtId="0" fontId="7" fillId="0" borderId="0" xfId="1" applyFont="1" applyBorder="1" applyAlignment="1">
      <alignment vertical="center" wrapText="1"/>
    </xf>
    <xf numFmtId="0" fontId="0" fillId="9" borderId="1" xfId="0" applyFill="1" applyBorder="1" applyAlignment="1">
      <alignment horizontal="center"/>
    </xf>
    <xf numFmtId="0" fontId="8" fillId="0" borderId="1" xfId="1" applyFont="1" applyBorder="1" applyAlignment="1">
      <alignment vertical="center" wrapText="1"/>
    </xf>
    <xf numFmtId="0" fontId="0" fillId="8" borderId="1" xfId="0" applyNumberFormat="1" applyFill="1" applyBorder="1" applyAlignment="1">
      <alignment horizontal="center" vertical="center"/>
    </xf>
    <xf numFmtId="0" fontId="0" fillId="8" borderId="2" xfId="0" applyNumberFormat="1" applyFill="1" applyBorder="1" applyAlignment="1">
      <alignment horizontal="center" vertical="center"/>
    </xf>
    <xf numFmtId="0" fontId="0" fillId="9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8" borderId="2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452014</xdr:colOff>
      <xdr:row>0</xdr:row>
      <xdr:rowOff>78315</xdr:rowOff>
    </xdr:from>
    <xdr:to>
      <xdr:col>17</xdr:col>
      <xdr:colOff>520701</xdr:colOff>
      <xdr:row>5</xdr:row>
      <xdr:rowOff>83344</xdr:rowOff>
    </xdr:to>
    <xdr:pic>
      <xdr:nvPicPr>
        <xdr:cNvPr id="2" name="Picture 324" descr="logo_tr_black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7420" y="78315"/>
          <a:ext cx="1807000" cy="95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201082</xdr:colOff>
      <xdr:row>0</xdr:row>
      <xdr:rowOff>42333</xdr:rowOff>
    </xdr:from>
    <xdr:to>
      <xdr:col>2</xdr:col>
      <xdr:colOff>392115</xdr:colOff>
      <xdr:row>3</xdr:row>
      <xdr:rowOff>153458</xdr:rowOff>
    </xdr:to>
    <xdr:pic>
      <xdr:nvPicPr>
        <xdr:cNvPr id="3" name="Picture 2" descr="Картинки по запросу elkor logotips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2" y="42333"/>
          <a:ext cx="1946543" cy="68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149225</xdr:colOff>
      <xdr:row>0</xdr:row>
      <xdr:rowOff>76200</xdr:rowOff>
    </xdr:from>
    <xdr:to>
      <xdr:col>16</xdr:col>
      <xdr:colOff>581025</xdr:colOff>
      <xdr:row>4</xdr:row>
      <xdr:rowOff>0</xdr:rowOff>
    </xdr:to>
    <xdr:pic>
      <xdr:nvPicPr>
        <xdr:cNvPr id="2" name="Picture 324" descr="logo_tr_black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4288" y="76200"/>
          <a:ext cx="1654175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85725</xdr:rowOff>
    </xdr:from>
    <xdr:to>
      <xdr:col>1</xdr:col>
      <xdr:colOff>1956068</xdr:colOff>
      <xdr:row>4</xdr:row>
      <xdr:rowOff>6350</xdr:rowOff>
    </xdr:to>
    <xdr:pic>
      <xdr:nvPicPr>
        <xdr:cNvPr id="3" name="Picture 2" descr="Картинки по запросу elkor logotips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5725"/>
          <a:ext cx="1946543" cy="68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609600</xdr:colOff>
      <xdr:row>0</xdr:row>
      <xdr:rowOff>134937</xdr:rowOff>
    </xdr:from>
    <xdr:to>
      <xdr:col>17</xdr:col>
      <xdr:colOff>146049</xdr:colOff>
      <xdr:row>4</xdr:row>
      <xdr:rowOff>66675</xdr:rowOff>
    </xdr:to>
    <xdr:pic>
      <xdr:nvPicPr>
        <xdr:cNvPr id="2" name="Picture 324" descr="logo_tr_black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4475" y="134937"/>
          <a:ext cx="1370012" cy="661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66675</xdr:rowOff>
    </xdr:from>
    <xdr:to>
      <xdr:col>2</xdr:col>
      <xdr:colOff>212993</xdr:colOff>
      <xdr:row>3</xdr:row>
      <xdr:rowOff>177800</xdr:rowOff>
    </xdr:to>
    <xdr:pic>
      <xdr:nvPicPr>
        <xdr:cNvPr id="3" name="Picture 2" descr="Картинки по запросу elkor logotips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6675"/>
          <a:ext cx="1946543" cy="68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452014</xdr:colOff>
      <xdr:row>0</xdr:row>
      <xdr:rowOff>78315</xdr:rowOff>
    </xdr:from>
    <xdr:to>
      <xdr:col>11</xdr:col>
      <xdr:colOff>520701</xdr:colOff>
      <xdr:row>5</xdr:row>
      <xdr:rowOff>83344</xdr:rowOff>
    </xdr:to>
    <xdr:pic>
      <xdr:nvPicPr>
        <xdr:cNvPr id="2" name="Picture 324" descr="logo_tr_black">
          <a:extLst>
            <a:ext uri="{FF2B5EF4-FFF2-40B4-BE49-F238E27FC236}">
              <a16:creationId xmlns:a16="http://schemas.microsoft.com/office/drawing/2014/main" xmlns="" id="{D95CA15D-599B-4805-A4B6-F794E52DE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9414" y="78315"/>
          <a:ext cx="1560937" cy="925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201082</xdr:colOff>
      <xdr:row>0</xdr:row>
      <xdr:rowOff>42333</xdr:rowOff>
    </xdr:from>
    <xdr:to>
      <xdr:col>2</xdr:col>
      <xdr:colOff>392115</xdr:colOff>
      <xdr:row>3</xdr:row>
      <xdr:rowOff>153458</xdr:rowOff>
    </xdr:to>
    <xdr:pic>
      <xdr:nvPicPr>
        <xdr:cNvPr id="3" name="Picture 2" descr="Картинки по запросу elkor logotips">
          <a:extLst>
            <a:ext uri="{FF2B5EF4-FFF2-40B4-BE49-F238E27FC236}">
              <a16:creationId xmlns:a16="http://schemas.microsoft.com/office/drawing/2014/main" xmlns="" id="{2CDDCCF8-F569-4F6D-AD71-5A2180FBA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2" y="42333"/>
          <a:ext cx="2032533" cy="66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76200</xdr:rowOff>
    </xdr:from>
    <xdr:to>
      <xdr:col>9</xdr:col>
      <xdr:colOff>0</xdr:colOff>
      <xdr:row>4</xdr:row>
      <xdr:rowOff>0</xdr:rowOff>
    </xdr:to>
    <xdr:pic>
      <xdr:nvPicPr>
        <xdr:cNvPr id="2" name="Picture 324" descr="logo_tr_black">
          <a:extLst>
            <a:ext uri="{FF2B5EF4-FFF2-40B4-BE49-F238E27FC236}">
              <a16:creationId xmlns:a16="http://schemas.microsoft.com/office/drawing/2014/main" xmlns="" id="{5E81586B-0ED2-4AFD-9ED5-06C0649A2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1350" y="76200"/>
          <a:ext cx="1647825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85725</xdr:rowOff>
    </xdr:from>
    <xdr:to>
      <xdr:col>1</xdr:col>
      <xdr:colOff>1956068</xdr:colOff>
      <xdr:row>4</xdr:row>
      <xdr:rowOff>6350</xdr:rowOff>
    </xdr:to>
    <xdr:pic>
      <xdr:nvPicPr>
        <xdr:cNvPr id="3" name="Picture 2" descr="Картинки по запросу elkor logotips">
          <a:extLst>
            <a:ext uri="{FF2B5EF4-FFF2-40B4-BE49-F238E27FC236}">
              <a16:creationId xmlns:a16="http://schemas.microsoft.com/office/drawing/2014/main" xmlns="" id="{A61CC245-220F-4B85-9538-C1E957988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5" y="85725"/>
          <a:ext cx="1946543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357188</xdr:colOff>
      <xdr:row>1</xdr:row>
      <xdr:rowOff>47625</xdr:rowOff>
    </xdr:from>
    <xdr:to>
      <xdr:col>11</xdr:col>
      <xdr:colOff>330625</xdr:colOff>
      <xdr:row>6</xdr:row>
      <xdr:rowOff>52655</xdr:rowOff>
    </xdr:to>
    <xdr:pic>
      <xdr:nvPicPr>
        <xdr:cNvPr id="4" name="Picture 324" descr="logo_tr_black">
          <a:extLst>
            <a:ext uri="{FF2B5EF4-FFF2-40B4-BE49-F238E27FC236}">
              <a16:creationId xmlns:a16="http://schemas.microsoft.com/office/drawing/2014/main" xmlns="" id="{3138AC26-A840-492D-BE67-12C6B0529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9313" y="230188"/>
          <a:ext cx="1560937" cy="917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A54"/>
  <sheetViews>
    <sheetView tabSelected="1" zoomScale="80" zoomScaleNormal="80" workbookViewId="0">
      <pane xSplit="3" topLeftCell="D1" activePane="topRight" state="frozen"/>
      <selection pane="topRight" activeCell="Q44" sqref="Q44"/>
    </sheetView>
  </sheetViews>
  <sheetFormatPr defaultRowHeight="15" x14ac:dyDescent="0.25"/>
  <cols>
    <col min="1" max="1" width="3.7109375" bestFit="1" customWidth="1"/>
    <col min="2" max="2" width="22.5703125" customWidth="1"/>
    <col min="3" max="3" width="13.140625" customWidth="1"/>
    <col min="4" max="4" width="11.85546875" customWidth="1"/>
    <col min="5" max="5" width="9.42578125" customWidth="1"/>
    <col min="6" max="6" width="4.5703125" customWidth="1"/>
    <col min="7" max="7" width="10.42578125" customWidth="1"/>
    <col min="8" max="8" width="8.85546875" customWidth="1"/>
    <col min="9" max="9" width="4.7109375" customWidth="1"/>
    <col min="10" max="10" width="11.140625" customWidth="1"/>
    <col min="11" max="11" width="7" customWidth="1"/>
    <col min="12" max="12" width="4.85546875" customWidth="1"/>
    <col min="13" max="13" width="12.5703125" customWidth="1"/>
    <col min="14" max="14" width="11.7109375" customWidth="1"/>
    <col min="15" max="15" width="4.85546875" customWidth="1"/>
    <col min="16" max="16" width="7" customWidth="1"/>
    <col min="17" max="17" width="14.42578125" customWidth="1"/>
    <col min="18" max="18" width="10.42578125" customWidth="1"/>
    <col min="20" max="20" width="20.42578125" customWidth="1"/>
    <col min="21" max="21" width="13.140625" customWidth="1"/>
  </cols>
  <sheetData>
    <row r="6" spans="1:27" x14ac:dyDescent="0.25">
      <c r="A6" s="11"/>
      <c r="B6" s="12" t="s">
        <v>0</v>
      </c>
      <c r="C6" s="13" t="s">
        <v>4</v>
      </c>
      <c r="D6" t="s">
        <v>76</v>
      </c>
    </row>
    <row r="7" spans="1:27" x14ac:dyDescent="0.25">
      <c r="G7" s="4" t="s">
        <v>22</v>
      </c>
      <c r="H7" s="4"/>
      <c r="I7" s="4" t="s">
        <v>23</v>
      </c>
    </row>
    <row r="8" spans="1:27" x14ac:dyDescent="0.25">
      <c r="B8" s="1" t="s">
        <v>17</v>
      </c>
    </row>
    <row r="9" spans="1:27" s="1" customFormat="1" x14ac:dyDescent="0.25">
      <c r="A9" s="56" t="s">
        <v>16</v>
      </c>
      <c r="B9" s="56" t="s">
        <v>15</v>
      </c>
      <c r="C9" s="56" t="s">
        <v>10</v>
      </c>
      <c r="D9" s="53" t="s">
        <v>77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  <c r="Q9" s="8"/>
      <c r="R9" s="39"/>
    </row>
    <row r="10" spans="1:27" s="1" customFormat="1" x14ac:dyDescent="0.25">
      <c r="A10" s="57"/>
      <c r="B10" s="57"/>
      <c r="C10" s="57"/>
      <c r="D10" s="35" t="s">
        <v>24</v>
      </c>
      <c r="E10" s="6"/>
      <c r="F10" s="6" t="s">
        <v>21</v>
      </c>
      <c r="G10" s="35" t="s">
        <v>6</v>
      </c>
      <c r="H10" s="6"/>
      <c r="I10" s="6" t="s">
        <v>21</v>
      </c>
      <c r="J10" s="35" t="s">
        <v>7</v>
      </c>
      <c r="K10" s="6"/>
      <c r="L10" s="6" t="s">
        <v>21</v>
      </c>
      <c r="M10" s="35" t="s">
        <v>8</v>
      </c>
      <c r="N10" s="6"/>
      <c r="O10" s="6" t="s">
        <v>21</v>
      </c>
      <c r="P10" s="35" t="s">
        <v>9</v>
      </c>
      <c r="Q10" s="6"/>
      <c r="R10" s="40" t="s">
        <v>19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x14ac:dyDescent="0.25">
      <c r="A11" s="27"/>
      <c r="B11" s="34"/>
      <c r="C11" s="34"/>
      <c r="D11" s="6" t="s">
        <v>78</v>
      </c>
      <c r="E11" s="6" t="s">
        <v>79</v>
      </c>
      <c r="F11" s="6"/>
      <c r="G11" s="6" t="s">
        <v>78</v>
      </c>
      <c r="H11" s="6" t="s">
        <v>79</v>
      </c>
      <c r="I11" s="6"/>
      <c r="J11" s="6" t="s">
        <v>78</v>
      </c>
      <c r="K11" s="6" t="s">
        <v>79</v>
      </c>
      <c r="L11" s="6"/>
      <c r="M11" s="6" t="s">
        <v>78</v>
      </c>
      <c r="N11" s="6" t="s">
        <v>79</v>
      </c>
      <c r="O11" s="6"/>
      <c r="P11" s="6" t="s">
        <v>79</v>
      </c>
      <c r="Q11" s="6" t="s">
        <v>78</v>
      </c>
      <c r="R11" s="40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25">
      <c r="A12" s="42">
        <v>5</v>
      </c>
      <c r="B12" s="33" t="s">
        <v>30</v>
      </c>
      <c r="C12" s="33" t="s">
        <v>52</v>
      </c>
      <c r="D12" s="18" t="s">
        <v>225</v>
      </c>
      <c r="E12" s="37">
        <f t="shared" ref="E12:E17" si="0">LEFT(D12,2)*60000+MID(D12,4,2)*1000+RIGHT(D12,3)</f>
        <v>12410</v>
      </c>
      <c r="F12" s="24"/>
      <c r="G12" s="18" t="s">
        <v>228</v>
      </c>
      <c r="H12" s="37">
        <f t="shared" ref="H12:H17" si="1">LEFT(G12,2)*60000+MID(G12,4,2)*1000+RIGHT(G12,3)</f>
        <v>14160</v>
      </c>
      <c r="I12" s="24"/>
      <c r="J12" s="18" t="s">
        <v>236</v>
      </c>
      <c r="K12" s="37">
        <f t="shared" ref="K12:K17" si="2">LEFT(J12,2)*60000+MID(J12,4,2)*1000+RIGHT(J12,3)</f>
        <v>12240</v>
      </c>
      <c r="L12" s="24"/>
      <c r="M12" s="18" t="s">
        <v>238</v>
      </c>
      <c r="N12" s="37">
        <f t="shared" ref="N12:N17" si="3">LEFT(M12,2)*60000+MID(M12,4,2)*1000+RIGHT(M12,3)</f>
        <v>11210</v>
      </c>
      <c r="O12" s="24"/>
      <c r="P12" s="37">
        <f t="shared" ref="P12:P17" si="4">E12+H12+K12+N12</f>
        <v>50020</v>
      </c>
      <c r="Q12" s="38" t="str">
        <f t="shared" ref="Q12:Q17" si="5">CONCATENATE(TEXT(INT(P12/1000)/86400,"mm:ss"),".",P12-(INT(P12/1000)*1000))</f>
        <v>00:50.20</v>
      </c>
      <c r="R12" s="44">
        <v>1</v>
      </c>
    </row>
    <row r="13" spans="1:27" x14ac:dyDescent="0.25">
      <c r="A13" s="42">
        <v>3</v>
      </c>
      <c r="B13" s="33" t="s">
        <v>13</v>
      </c>
      <c r="C13" s="33" t="s">
        <v>52</v>
      </c>
      <c r="D13" s="18" t="s">
        <v>212</v>
      </c>
      <c r="E13" s="37">
        <f t="shared" si="0"/>
        <v>12630</v>
      </c>
      <c r="F13" s="24"/>
      <c r="G13" s="18" t="s">
        <v>215</v>
      </c>
      <c r="H13" s="37">
        <f t="shared" si="1"/>
        <v>13290</v>
      </c>
      <c r="I13" s="24"/>
      <c r="J13" s="18" t="s">
        <v>198</v>
      </c>
      <c r="K13" s="37">
        <f t="shared" si="2"/>
        <v>12660</v>
      </c>
      <c r="L13" s="24"/>
      <c r="M13" s="18" t="s">
        <v>201</v>
      </c>
      <c r="N13" s="37">
        <f t="shared" si="3"/>
        <v>12330</v>
      </c>
      <c r="O13" s="24"/>
      <c r="P13" s="37">
        <f t="shared" si="4"/>
        <v>50910</v>
      </c>
      <c r="Q13" s="38" t="str">
        <f t="shared" si="5"/>
        <v>00:50.910</v>
      </c>
      <c r="R13" s="44">
        <v>2</v>
      </c>
    </row>
    <row r="14" spans="1:27" x14ac:dyDescent="0.25">
      <c r="A14" s="42">
        <v>6</v>
      </c>
      <c r="B14" s="33" t="s">
        <v>54</v>
      </c>
      <c r="C14" s="33" t="s">
        <v>52</v>
      </c>
      <c r="D14" s="18" t="s">
        <v>227</v>
      </c>
      <c r="E14" s="37">
        <f t="shared" si="0"/>
        <v>20580</v>
      </c>
      <c r="F14" s="24"/>
      <c r="G14" s="18" t="s">
        <v>226</v>
      </c>
      <c r="H14" s="37">
        <f t="shared" si="1"/>
        <v>15660</v>
      </c>
      <c r="I14" s="24"/>
      <c r="J14" s="18" t="s">
        <v>239</v>
      </c>
      <c r="K14" s="37">
        <f t="shared" si="2"/>
        <v>18120</v>
      </c>
      <c r="L14" s="24"/>
      <c r="M14" s="18" t="s">
        <v>237</v>
      </c>
      <c r="N14" s="37">
        <f t="shared" si="3"/>
        <v>17260</v>
      </c>
      <c r="O14" s="24"/>
      <c r="P14" s="37">
        <f t="shared" si="4"/>
        <v>71620</v>
      </c>
      <c r="Q14" s="38" t="str">
        <f t="shared" si="5"/>
        <v>01:11.620</v>
      </c>
      <c r="R14" s="44">
        <v>3</v>
      </c>
    </row>
    <row r="15" spans="1:27" x14ac:dyDescent="0.25">
      <c r="A15" s="42">
        <v>4</v>
      </c>
      <c r="B15" s="33" t="s">
        <v>75</v>
      </c>
      <c r="C15" s="33" t="s">
        <v>11</v>
      </c>
      <c r="D15" s="18" t="s">
        <v>216</v>
      </c>
      <c r="E15" s="37">
        <f t="shared" si="0"/>
        <v>20400</v>
      </c>
      <c r="F15" s="24"/>
      <c r="G15" s="18" t="s">
        <v>213</v>
      </c>
      <c r="H15" s="37">
        <f t="shared" si="1"/>
        <v>21370</v>
      </c>
      <c r="I15" s="24"/>
      <c r="J15" s="18" t="s">
        <v>202</v>
      </c>
      <c r="K15" s="37">
        <f t="shared" si="2"/>
        <v>15820</v>
      </c>
      <c r="L15" s="24"/>
      <c r="M15" s="18" t="s">
        <v>148</v>
      </c>
      <c r="N15" s="37">
        <f t="shared" si="3"/>
        <v>20460</v>
      </c>
      <c r="O15" s="24"/>
      <c r="P15" s="37">
        <f t="shared" si="4"/>
        <v>78050</v>
      </c>
      <c r="Q15" s="38" t="str">
        <f t="shared" si="5"/>
        <v>01:18.50</v>
      </c>
      <c r="R15" s="44">
        <v>4</v>
      </c>
    </row>
    <row r="16" spans="1:27" x14ac:dyDescent="0.25">
      <c r="A16" s="42">
        <v>2</v>
      </c>
      <c r="B16" s="33" t="s">
        <v>41</v>
      </c>
      <c r="C16" s="33" t="s">
        <v>12</v>
      </c>
      <c r="D16" s="18" t="s">
        <v>203</v>
      </c>
      <c r="E16" s="37">
        <f t="shared" si="0"/>
        <v>22430</v>
      </c>
      <c r="F16" s="24"/>
      <c r="G16" s="18" t="s">
        <v>200</v>
      </c>
      <c r="H16" s="37">
        <f t="shared" si="1"/>
        <v>19520</v>
      </c>
      <c r="I16" s="24"/>
      <c r="J16" s="18" t="s">
        <v>217</v>
      </c>
      <c r="K16" s="37">
        <f t="shared" si="2"/>
        <v>22350</v>
      </c>
      <c r="L16" s="24"/>
      <c r="M16" s="18" t="s">
        <v>214</v>
      </c>
      <c r="N16" s="37">
        <f t="shared" si="3"/>
        <v>22380</v>
      </c>
      <c r="O16" s="24"/>
      <c r="P16" s="37">
        <f t="shared" si="4"/>
        <v>86680</v>
      </c>
      <c r="Q16" s="38" t="str">
        <f t="shared" si="5"/>
        <v>01:26.680</v>
      </c>
      <c r="R16" s="44">
        <v>5</v>
      </c>
    </row>
    <row r="17" spans="1:18" x14ac:dyDescent="0.25">
      <c r="A17" s="42">
        <v>1</v>
      </c>
      <c r="B17" s="33" t="s">
        <v>38</v>
      </c>
      <c r="C17" s="33" t="s">
        <v>37</v>
      </c>
      <c r="D17" s="18" t="s">
        <v>199</v>
      </c>
      <c r="E17" s="37">
        <f t="shared" si="0"/>
        <v>32360</v>
      </c>
      <c r="F17" s="24"/>
      <c r="G17" s="18" t="s">
        <v>86</v>
      </c>
      <c r="H17" s="37">
        <f t="shared" si="1"/>
        <v>120000</v>
      </c>
      <c r="I17" s="24" t="s">
        <v>34</v>
      </c>
      <c r="J17" s="18" t="s">
        <v>86</v>
      </c>
      <c r="K17" s="37">
        <f t="shared" si="2"/>
        <v>120000</v>
      </c>
      <c r="L17" s="24"/>
      <c r="M17" s="18" t="s">
        <v>86</v>
      </c>
      <c r="N17" s="37">
        <f t="shared" si="3"/>
        <v>120000</v>
      </c>
      <c r="O17" s="24" t="s">
        <v>34</v>
      </c>
      <c r="P17" s="37">
        <f t="shared" si="4"/>
        <v>392360</v>
      </c>
      <c r="Q17" s="38" t="str">
        <f t="shared" si="5"/>
        <v>06:32.360</v>
      </c>
      <c r="R17" s="45">
        <v>6</v>
      </c>
    </row>
    <row r="18" spans="1:18" x14ac:dyDescent="0.25">
      <c r="A18" s="10"/>
      <c r="B18" s="15"/>
      <c r="C18" s="15"/>
      <c r="D18" s="17"/>
      <c r="E18" s="17"/>
      <c r="F18" s="22"/>
      <c r="G18" s="23"/>
      <c r="H18" s="23"/>
      <c r="I18" s="22"/>
      <c r="J18" s="23"/>
      <c r="K18" s="23"/>
      <c r="L18" s="22"/>
      <c r="M18" s="23"/>
      <c r="N18" s="23"/>
      <c r="O18" s="22"/>
      <c r="P18" s="23"/>
      <c r="Q18" s="17"/>
      <c r="R18" s="10"/>
    </row>
    <row r="19" spans="1:18" x14ac:dyDescent="0.25">
      <c r="A19" s="10"/>
      <c r="B19" s="15"/>
      <c r="C19" s="15"/>
      <c r="D19" s="17"/>
      <c r="E19" s="17"/>
      <c r="F19" s="22"/>
      <c r="G19" s="23"/>
      <c r="H19" s="23"/>
      <c r="I19" s="22"/>
      <c r="J19" s="23"/>
      <c r="K19" s="23"/>
      <c r="L19" s="22"/>
      <c r="M19" s="23"/>
      <c r="N19" s="23"/>
      <c r="O19" s="22"/>
      <c r="P19" s="23"/>
      <c r="Q19" s="17"/>
      <c r="R19" s="10"/>
    </row>
    <row r="20" spans="1:18" x14ac:dyDescent="0.25"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8" x14ac:dyDescent="0.25">
      <c r="B21" s="1" t="s">
        <v>18</v>
      </c>
    </row>
    <row r="22" spans="1:18" x14ac:dyDescent="0.25">
      <c r="A22" s="58" t="s">
        <v>16</v>
      </c>
      <c r="B22" s="58" t="s">
        <v>15</v>
      </c>
      <c r="C22" s="58" t="s">
        <v>10</v>
      </c>
      <c r="D22" s="60" t="s">
        <v>77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2"/>
      <c r="Q22" s="9"/>
      <c r="R22" s="39"/>
    </row>
    <row r="23" spans="1:18" x14ac:dyDescent="0.25">
      <c r="A23" s="59"/>
      <c r="B23" s="59"/>
      <c r="C23" s="59"/>
      <c r="D23" s="35" t="s">
        <v>24</v>
      </c>
      <c r="E23" s="7"/>
      <c r="F23" s="7" t="s">
        <v>21</v>
      </c>
      <c r="G23" s="35" t="s">
        <v>6</v>
      </c>
      <c r="H23" s="7"/>
      <c r="I23" s="7" t="s">
        <v>21</v>
      </c>
      <c r="J23" s="35" t="s">
        <v>7</v>
      </c>
      <c r="K23" s="7"/>
      <c r="L23" s="7" t="s">
        <v>21</v>
      </c>
      <c r="M23" s="35" t="s">
        <v>8</v>
      </c>
      <c r="N23" s="7"/>
      <c r="O23" s="7" t="s">
        <v>21</v>
      </c>
      <c r="P23" s="35" t="s">
        <v>9</v>
      </c>
      <c r="Q23" s="7"/>
      <c r="R23" s="40" t="s">
        <v>19</v>
      </c>
    </row>
    <row r="24" spans="1:18" x14ac:dyDescent="0.25">
      <c r="A24" s="50"/>
      <c r="B24" s="50"/>
      <c r="C24" s="50"/>
      <c r="D24" s="7" t="s">
        <v>78</v>
      </c>
      <c r="E24" s="7" t="s">
        <v>79</v>
      </c>
      <c r="F24" s="7"/>
      <c r="G24" s="7" t="s">
        <v>78</v>
      </c>
      <c r="H24" s="7" t="s">
        <v>79</v>
      </c>
      <c r="I24" s="7"/>
      <c r="J24" s="7" t="s">
        <v>78</v>
      </c>
      <c r="K24" s="7" t="s">
        <v>79</v>
      </c>
      <c r="L24" s="7"/>
      <c r="M24" s="7" t="s">
        <v>78</v>
      </c>
      <c r="N24" s="7" t="s">
        <v>79</v>
      </c>
      <c r="O24" s="7"/>
      <c r="P24" s="7" t="s">
        <v>79</v>
      </c>
      <c r="Q24" s="7" t="s">
        <v>78</v>
      </c>
      <c r="R24" s="40"/>
    </row>
    <row r="25" spans="1:18" x14ac:dyDescent="0.25">
      <c r="A25" s="46">
        <v>4</v>
      </c>
      <c r="B25" s="41" t="s">
        <v>20</v>
      </c>
      <c r="C25" s="41" t="s">
        <v>52</v>
      </c>
      <c r="D25" s="18" t="s">
        <v>221</v>
      </c>
      <c r="E25" s="37">
        <f t="shared" ref="E25:E35" si="6">LEFT(D25,2)*60000+MID(D25,4,2)*1000+RIGHT(D25,3)</f>
        <v>10460</v>
      </c>
      <c r="F25" s="24"/>
      <c r="G25" s="18" t="s">
        <v>219</v>
      </c>
      <c r="H25" s="37">
        <f t="shared" ref="H25:H35" si="7">LEFT(G25,2)*60000+MID(G25,4,2)*1000+RIGHT(G25,3)</f>
        <v>9380</v>
      </c>
      <c r="I25" s="24"/>
      <c r="J25" s="18" t="s">
        <v>208</v>
      </c>
      <c r="K25" s="37">
        <f t="shared" ref="K25:K35" si="8">LEFT(J25,2)*60000+MID(J25,4,2)*1000+RIGHT(J25,3)</f>
        <v>8460</v>
      </c>
      <c r="L25" s="24"/>
      <c r="M25" s="18" t="s">
        <v>207</v>
      </c>
      <c r="N25" s="37">
        <f t="shared" ref="N25:N35" si="9">LEFT(M25,2)*60000+MID(M25,4,2)*1000+RIGHT(M25,3)</f>
        <v>9520</v>
      </c>
      <c r="O25" s="24"/>
      <c r="P25" s="37">
        <f t="shared" ref="P25:P35" si="10">E25+H25+K25+N25</f>
        <v>37820</v>
      </c>
      <c r="Q25" s="38" t="str">
        <f t="shared" ref="Q25:Q35" si="11">CONCATENATE(TEXT(INT(P25/1000)/86400,"mm:ss"),".",P25-(INT(P25/1000)*1000))</f>
        <v>00:37.820</v>
      </c>
      <c r="R25" s="44">
        <v>1</v>
      </c>
    </row>
    <row r="26" spans="1:18" x14ac:dyDescent="0.25">
      <c r="A26" s="42">
        <v>11</v>
      </c>
      <c r="B26" s="33" t="s">
        <v>40</v>
      </c>
      <c r="C26" s="33" t="s">
        <v>25</v>
      </c>
      <c r="D26" s="18" t="s">
        <v>253</v>
      </c>
      <c r="E26" s="37">
        <f t="shared" si="6"/>
        <v>11990</v>
      </c>
      <c r="F26" s="5"/>
      <c r="G26" s="18" t="s">
        <v>256</v>
      </c>
      <c r="H26" s="37">
        <f t="shared" si="7"/>
        <v>11300</v>
      </c>
      <c r="I26" s="5"/>
      <c r="J26" s="18" t="s">
        <v>247</v>
      </c>
      <c r="K26" s="37">
        <f t="shared" si="8"/>
        <v>11510</v>
      </c>
      <c r="L26" s="5"/>
      <c r="M26" s="18" t="s">
        <v>249</v>
      </c>
      <c r="N26" s="37">
        <f t="shared" si="9"/>
        <v>12200</v>
      </c>
      <c r="O26" s="5"/>
      <c r="P26" s="37">
        <f t="shared" si="10"/>
        <v>47000</v>
      </c>
      <c r="Q26" s="38" t="str">
        <f t="shared" si="11"/>
        <v>00:47.0</v>
      </c>
      <c r="R26" s="44">
        <v>2</v>
      </c>
    </row>
    <row r="27" spans="1:18" x14ac:dyDescent="0.25">
      <c r="A27" s="42">
        <v>2</v>
      </c>
      <c r="B27" s="33" t="s">
        <v>36</v>
      </c>
      <c r="C27" s="33" t="s">
        <v>58</v>
      </c>
      <c r="D27" s="18" t="s">
        <v>210</v>
      </c>
      <c r="E27" s="37">
        <f t="shared" si="6"/>
        <v>13680</v>
      </c>
      <c r="F27" s="24"/>
      <c r="G27" s="18" t="s">
        <v>205</v>
      </c>
      <c r="H27" s="37">
        <f t="shared" si="7"/>
        <v>12810</v>
      </c>
      <c r="I27" s="24"/>
      <c r="J27" s="18" t="s">
        <v>223</v>
      </c>
      <c r="K27" s="37">
        <f t="shared" si="8"/>
        <v>12550</v>
      </c>
      <c r="L27" s="24"/>
      <c r="M27" s="18" t="s">
        <v>220</v>
      </c>
      <c r="N27" s="37">
        <f t="shared" si="9"/>
        <v>11360</v>
      </c>
      <c r="O27" s="24"/>
      <c r="P27" s="37">
        <f t="shared" si="10"/>
        <v>50400</v>
      </c>
      <c r="Q27" s="38" t="str">
        <f t="shared" si="11"/>
        <v>00:50.400</v>
      </c>
      <c r="R27" s="44">
        <v>3</v>
      </c>
    </row>
    <row r="28" spans="1:18" x14ac:dyDescent="0.25">
      <c r="A28" s="42">
        <v>3</v>
      </c>
      <c r="B28" s="33" t="s">
        <v>57</v>
      </c>
      <c r="C28" s="33" t="s">
        <v>52</v>
      </c>
      <c r="D28" s="18" t="s">
        <v>218</v>
      </c>
      <c r="E28" s="37">
        <f t="shared" si="6"/>
        <v>12230</v>
      </c>
      <c r="F28" s="24"/>
      <c r="G28" s="18" t="s">
        <v>222</v>
      </c>
      <c r="H28" s="37">
        <f t="shared" si="7"/>
        <v>15180</v>
      </c>
      <c r="I28" s="24"/>
      <c r="J28" s="18" t="s">
        <v>206</v>
      </c>
      <c r="K28" s="37">
        <f t="shared" si="8"/>
        <v>13320</v>
      </c>
      <c r="L28" s="24"/>
      <c r="M28" s="18" t="s">
        <v>209</v>
      </c>
      <c r="N28" s="37">
        <f t="shared" si="9"/>
        <v>12380</v>
      </c>
      <c r="O28" s="24"/>
      <c r="P28" s="37">
        <f t="shared" si="10"/>
        <v>53110</v>
      </c>
      <c r="Q28" s="38" t="str">
        <f t="shared" si="11"/>
        <v>00:53.110</v>
      </c>
      <c r="R28" s="44">
        <v>4</v>
      </c>
    </row>
    <row r="29" spans="1:18" x14ac:dyDescent="0.25">
      <c r="A29" s="42">
        <v>7</v>
      </c>
      <c r="B29" s="33" t="s">
        <v>56</v>
      </c>
      <c r="C29" s="33" t="s">
        <v>52</v>
      </c>
      <c r="D29" s="18" t="s">
        <v>240</v>
      </c>
      <c r="E29" s="37">
        <f t="shared" si="6"/>
        <v>15840</v>
      </c>
      <c r="F29" s="24"/>
      <c r="G29" s="18" t="s">
        <v>244</v>
      </c>
      <c r="H29" s="37">
        <f t="shared" si="7"/>
        <v>15260</v>
      </c>
      <c r="I29" s="24"/>
      <c r="J29" s="18" t="s">
        <v>229</v>
      </c>
      <c r="K29" s="37">
        <f t="shared" si="8"/>
        <v>13940</v>
      </c>
      <c r="L29" s="24"/>
      <c r="M29" s="18" t="s">
        <v>246</v>
      </c>
      <c r="N29" s="37">
        <f t="shared" si="9"/>
        <v>16420</v>
      </c>
      <c r="O29" s="24"/>
      <c r="P29" s="37">
        <f t="shared" si="10"/>
        <v>61460</v>
      </c>
      <c r="Q29" s="38" t="str">
        <f t="shared" si="11"/>
        <v>01:01.460</v>
      </c>
      <c r="R29" s="44">
        <v>5</v>
      </c>
    </row>
    <row r="30" spans="1:18" x14ac:dyDescent="0.25">
      <c r="A30" s="42">
        <v>1</v>
      </c>
      <c r="B30" s="33" t="s">
        <v>28</v>
      </c>
      <c r="C30" s="33" t="s">
        <v>12</v>
      </c>
      <c r="D30" s="18" t="s">
        <v>204</v>
      </c>
      <c r="E30" s="37">
        <f t="shared" si="6"/>
        <v>16630</v>
      </c>
      <c r="F30" s="25"/>
      <c r="G30" s="18" t="s">
        <v>211</v>
      </c>
      <c r="H30" s="37">
        <f t="shared" si="7"/>
        <v>16440</v>
      </c>
      <c r="I30" s="25"/>
      <c r="J30" s="18" t="s">
        <v>210</v>
      </c>
      <c r="K30" s="37">
        <f t="shared" si="8"/>
        <v>13680</v>
      </c>
      <c r="L30" s="25"/>
      <c r="M30" s="18" t="s">
        <v>224</v>
      </c>
      <c r="N30" s="37">
        <f t="shared" si="9"/>
        <v>16200</v>
      </c>
      <c r="O30" s="25"/>
      <c r="P30" s="37">
        <f t="shared" si="10"/>
        <v>62950</v>
      </c>
      <c r="Q30" s="38" t="str">
        <f t="shared" si="11"/>
        <v>01:02.950</v>
      </c>
      <c r="R30" s="44">
        <v>6</v>
      </c>
    </row>
    <row r="31" spans="1:18" x14ac:dyDescent="0.25">
      <c r="A31" s="42">
        <v>8</v>
      </c>
      <c r="B31" s="33" t="s">
        <v>31</v>
      </c>
      <c r="C31" s="33" t="s">
        <v>52</v>
      </c>
      <c r="D31" s="18" t="s">
        <v>242</v>
      </c>
      <c r="E31" s="37">
        <f t="shared" si="6"/>
        <v>16990</v>
      </c>
      <c r="F31" s="5"/>
      <c r="G31" s="18" t="s">
        <v>241</v>
      </c>
      <c r="H31" s="37">
        <f t="shared" si="7"/>
        <v>18640</v>
      </c>
      <c r="I31" s="5"/>
      <c r="J31" s="18" t="s">
        <v>233</v>
      </c>
      <c r="K31" s="37">
        <f t="shared" si="8"/>
        <v>16180</v>
      </c>
      <c r="L31" s="5"/>
      <c r="M31" s="18" t="s">
        <v>230</v>
      </c>
      <c r="N31" s="37">
        <f t="shared" si="9"/>
        <v>17790</v>
      </c>
      <c r="O31" s="5"/>
      <c r="P31" s="37">
        <f t="shared" si="10"/>
        <v>69600</v>
      </c>
      <c r="Q31" s="38" t="str">
        <f t="shared" si="11"/>
        <v>01:09.600</v>
      </c>
      <c r="R31" s="44">
        <v>7</v>
      </c>
    </row>
    <row r="32" spans="1:18" x14ac:dyDescent="0.25">
      <c r="A32" s="42">
        <v>5</v>
      </c>
      <c r="B32" s="33" t="s">
        <v>42</v>
      </c>
      <c r="C32" s="33" t="s">
        <v>12</v>
      </c>
      <c r="D32" s="18" t="s">
        <v>231</v>
      </c>
      <c r="E32" s="37">
        <f t="shared" si="6"/>
        <v>18520</v>
      </c>
      <c r="F32" s="24"/>
      <c r="G32" s="18" t="s">
        <v>235</v>
      </c>
      <c r="H32" s="37">
        <f t="shared" si="7"/>
        <v>20590</v>
      </c>
      <c r="I32" s="24"/>
      <c r="J32" s="18" t="s">
        <v>242</v>
      </c>
      <c r="K32" s="37">
        <f t="shared" si="8"/>
        <v>16990</v>
      </c>
      <c r="L32" s="24"/>
      <c r="M32" s="18" t="s">
        <v>246</v>
      </c>
      <c r="N32" s="37">
        <f t="shared" si="9"/>
        <v>16420</v>
      </c>
      <c r="O32" s="24"/>
      <c r="P32" s="37">
        <f t="shared" si="10"/>
        <v>72520</v>
      </c>
      <c r="Q32" s="38" t="str">
        <f t="shared" si="11"/>
        <v>01:12.520</v>
      </c>
      <c r="R32" s="44">
        <v>8</v>
      </c>
    </row>
    <row r="33" spans="1:18" x14ac:dyDescent="0.25">
      <c r="A33" s="42">
        <v>9</v>
      </c>
      <c r="B33" s="33" t="s">
        <v>64</v>
      </c>
      <c r="C33" s="33" t="s">
        <v>62</v>
      </c>
      <c r="D33" s="18" t="s">
        <v>248</v>
      </c>
      <c r="E33" s="37">
        <f t="shared" si="6"/>
        <v>25930</v>
      </c>
      <c r="F33" s="16"/>
      <c r="G33" s="18" t="s">
        <v>250</v>
      </c>
      <c r="H33" s="37">
        <f t="shared" si="7"/>
        <v>22920</v>
      </c>
      <c r="I33" s="16"/>
      <c r="J33" s="18" t="s">
        <v>254</v>
      </c>
      <c r="K33" s="37">
        <f t="shared" si="8"/>
        <v>22850</v>
      </c>
      <c r="L33" s="16"/>
      <c r="M33" s="18" t="s">
        <v>258</v>
      </c>
      <c r="N33" s="37">
        <f t="shared" si="9"/>
        <v>25940</v>
      </c>
      <c r="O33" s="16"/>
      <c r="P33" s="37">
        <f t="shared" si="10"/>
        <v>97640</v>
      </c>
      <c r="Q33" s="38" t="str">
        <f t="shared" si="11"/>
        <v>01:37.640</v>
      </c>
      <c r="R33" s="44">
        <v>9</v>
      </c>
    </row>
    <row r="34" spans="1:18" x14ac:dyDescent="0.25">
      <c r="A34" s="42">
        <v>6</v>
      </c>
      <c r="B34" s="33" t="s">
        <v>70</v>
      </c>
      <c r="C34" s="33" t="s">
        <v>62</v>
      </c>
      <c r="D34" s="18" t="s">
        <v>234</v>
      </c>
      <c r="E34" s="37">
        <f t="shared" si="6"/>
        <v>38330</v>
      </c>
      <c r="F34" s="24"/>
      <c r="G34" s="18" t="s">
        <v>232</v>
      </c>
      <c r="H34" s="37">
        <f t="shared" si="7"/>
        <v>32550</v>
      </c>
      <c r="I34" s="24"/>
      <c r="J34" s="18" t="s">
        <v>245</v>
      </c>
      <c r="K34" s="37">
        <f t="shared" si="8"/>
        <v>29610</v>
      </c>
      <c r="L34" s="24"/>
      <c r="M34" s="18" t="s">
        <v>243</v>
      </c>
      <c r="N34" s="37">
        <f t="shared" si="9"/>
        <v>32320</v>
      </c>
      <c r="O34" s="24"/>
      <c r="P34" s="37">
        <f t="shared" si="10"/>
        <v>132810</v>
      </c>
      <c r="Q34" s="38" t="str">
        <f t="shared" si="11"/>
        <v>02:12.810</v>
      </c>
      <c r="R34" s="44">
        <v>10</v>
      </c>
    </row>
    <row r="35" spans="1:18" x14ac:dyDescent="0.25">
      <c r="A35" s="42">
        <v>10</v>
      </c>
      <c r="B35" s="33" t="s">
        <v>71</v>
      </c>
      <c r="C35" s="33" t="s">
        <v>62</v>
      </c>
      <c r="D35" s="18" t="s">
        <v>251</v>
      </c>
      <c r="E35" s="37">
        <f t="shared" si="6"/>
        <v>41850</v>
      </c>
      <c r="F35" s="5"/>
      <c r="G35" s="18" t="s">
        <v>252</v>
      </c>
      <c r="H35" s="37">
        <f t="shared" si="7"/>
        <v>48120</v>
      </c>
      <c r="I35" s="5"/>
      <c r="J35" s="18" t="s">
        <v>257</v>
      </c>
      <c r="K35" s="37">
        <f t="shared" si="8"/>
        <v>28570</v>
      </c>
      <c r="L35" s="5"/>
      <c r="M35" s="18" t="s">
        <v>255</v>
      </c>
      <c r="N35" s="37">
        <f t="shared" si="9"/>
        <v>31330</v>
      </c>
      <c r="O35" s="5"/>
      <c r="P35" s="37">
        <f t="shared" si="10"/>
        <v>149870</v>
      </c>
      <c r="Q35" s="38" t="str">
        <f t="shared" si="11"/>
        <v>02:29.870</v>
      </c>
      <c r="R35" s="44">
        <v>11</v>
      </c>
    </row>
    <row r="37" spans="1:18" x14ac:dyDescent="0.25">
      <c r="J37" s="30"/>
      <c r="K37" s="30"/>
    </row>
    <row r="38" spans="1:18" x14ac:dyDescent="0.25">
      <c r="B38" s="15"/>
      <c r="C38" s="15"/>
      <c r="J38" s="30"/>
      <c r="K38" s="30"/>
      <c r="P38" s="30"/>
      <c r="Q38" s="31"/>
    </row>
    <row r="39" spans="1:18" x14ac:dyDescent="0.25">
      <c r="B39" s="15"/>
      <c r="C39" s="15"/>
      <c r="J39" s="30"/>
      <c r="K39" s="30"/>
      <c r="Q39" s="30"/>
    </row>
    <row r="40" spans="1:18" x14ac:dyDescent="0.25">
      <c r="B40" s="15"/>
      <c r="C40" s="15"/>
      <c r="J40" s="30"/>
      <c r="K40" s="30"/>
    </row>
    <row r="41" spans="1:18" x14ac:dyDescent="0.25">
      <c r="B41" s="15"/>
      <c r="C41" s="15"/>
      <c r="J41" s="30"/>
      <c r="K41" s="32"/>
    </row>
    <row r="42" spans="1:18" x14ac:dyDescent="0.25">
      <c r="B42" s="15"/>
      <c r="C42" s="15"/>
      <c r="J42" s="32"/>
      <c r="K42" s="32"/>
    </row>
    <row r="43" spans="1:18" x14ac:dyDescent="0.25">
      <c r="B43" s="15"/>
      <c r="C43" s="15"/>
    </row>
    <row r="44" spans="1:18" x14ac:dyDescent="0.25">
      <c r="B44" s="15"/>
      <c r="C44" s="15"/>
    </row>
    <row r="45" spans="1:18" x14ac:dyDescent="0.25">
      <c r="B45" s="15"/>
      <c r="C45" s="15"/>
    </row>
    <row r="46" spans="1:18" x14ac:dyDescent="0.25">
      <c r="B46" s="15"/>
      <c r="C46" s="15"/>
    </row>
    <row r="47" spans="1:18" x14ac:dyDescent="0.25">
      <c r="B47" s="15"/>
      <c r="C47" s="15"/>
    </row>
    <row r="48" spans="1:18" x14ac:dyDescent="0.25">
      <c r="B48" s="15"/>
      <c r="C48" s="15"/>
    </row>
    <row r="49" spans="2:3" x14ac:dyDescent="0.25">
      <c r="B49" s="15"/>
      <c r="C49" s="15"/>
    </row>
    <row r="50" spans="2:3" x14ac:dyDescent="0.25">
      <c r="B50" s="15"/>
      <c r="C50" s="15"/>
    </row>
    <row r="51" spans="2:3" x14ac:dyDescent="0.25">
      <c r="B51" s="15"/>
      <c r="C51" s="15"/>
    </row>
    <row r="52" spans="2:3" x14ac:dyDescent="0.25">
      <c r="B52" s="15"/>
      <c r="C52" s="15"/>
    </row>
    <row r="53" spans="2:3" x14ac:dyDescent="0.25">
      <c r="B53" s="15"/>
      <c r="C53" s="15"/>
    </row>
    <row r="54" spans="2:3" x14ac:dyDescent="0.25">
      <c r="B54" s="2"/>
      <c r="C54" s="2"/>
    </row>
  </sheetData>
  <autoFilter ref="A22:R25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sortState ref="A25:R36">
      <sortCondition ref="Q22:Q25"/>
    </sortState>
  </autoFilter>
  <mergeCells count="8">
    <mergeCell ref="D9:P9"/>
    <mergeCell ref="B9:B10"/>
    <mergeCell ref="C9:C10"/>
    <mergeCell ref="A9:A10"/>
    <mergeCell ref="A22:A23"/>
    <mergeCell ref="B22:B23"/>
    <mergeCell ref="C22:C23"/>
    <mergeCell ref="D22:P22"/>
  </mergeCells>
  <phoneticPr fontId="5" type="noConversion"/>
  <pageMargins left="0.7" right="0.7" top="0.75" bottom="0.75" header="0.3" footer="0.3"/>
  <pageSetup scale="77" orientation="landscape" r:id="rId1"/>
  <rowBreaks count="1" manualBreakCount="1">
    <brk id="2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A42"/>
  <sheetViews>
    <sheetView topLeftCell="A12" zoomScale="80" zoomScaleNormal="80" workbookViewId="0">
      <pane xSplit="3" topLeftCell="D1" activePane="topRight" state="frozen"/>
      <selection pane="topRight" activeCell="A12" sqref="A12:R12"/>
    </sheetView>
  </sheetViews>
  <sheetFormatPr defaultRowHeight="15" x14ac:dyDescent="0.25"/>
  <cols>
    <col min="1" max="1" width="3.7109375" bestFit="1" customWidth="1"/>
    <col min="2" max="2" width="33.42578125" bestFit="1" customWidth="1"/>
    <col min="3" max="3" width="13.42578125" bestFit="1" customWidth="1"/>
    <col min="4" max="4" width="16" customWidth="1"/>
    <col min="5" max="5" width="5.28515625" customWidth="1"/>
    <col min="6" max="6" width="4.42578125" customWidth="1"/>
    <col min="7" max="7" width="13.7109375" customWidth="1"/>
    <col min="8" max="8" width="8.140625" customWidth="1"/>
    <col min="9" max="9" width="5.28515625" customWidth="1"/>
    <col min="10" max="10" width="20.42578125" bestFit="1" customWidth="1"/>
    <col min="11" max="11" width="5.28515625" customWidth="1"/>
    <col min="12" max="12" width="11.5703125" customWidth="1"/>
    <col min="13" max="13" width="12.42578125" customWidth="1"/>
    <col min="17" max="17" width="10.42578125" customWidth="1"/>
    <col min="18" max="18" width="9.28515625" bestFit="1" customWidth="1"/>
    <col min="20" max="20" width="14.140625" customWidth="1"/>
    <col min="21" max="21" width="17.42578125" customWidth="1"/>
  </cols>
  <sheetData>
    <row r="6" spans="1:27" x14ac:dyDescent="0.25">
      <c r="A6" s="11"/>
      <c r="B6" s="12" t="s">
        <v>5</v>
      </c>
      <c r="C6" s="12" t="s">
        <v>3</v>
      </c>
      <c r="D6" t="s">
        <v>81</v>
      </c>
    </row>
    <row r="7" spans="1:27" x14ac:dyDescent="0.25">
      <c r="D7" s="4" t="s">
        <v>22</v>
      </c>
      <c r="E7" s="4" t="s">
        <v>23</v>
      </c>
    </row>
    <row r="8" spans="1:27" x14ac:dyDescent="0.25">
      <c r="B8" s="1"/>
    </row>
    <row r="9" spans="1:27" x14ac:dyDescent="0.25">
      <c r="B9" s="1" t="s">
        <v>17</v>
      </c>
    </row>
    <row r="10" spans="1:27" s="1" customFormat="1" x14ac:dyDescent="0.25">
      <c r="A10" s="56" t="s">
        <v>16</v>
      </c>
      <c r="B10" s="56" t="s">
        <v>15</v>
      </c>
      <c r="C10" s="56" t="s">
        <v>10</v>
      </c>
      <c r="D10" s="53" t="s">
        <v>77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26"/>
      <c r="R10" s="39"/>
    </row>
    <row r="11" spans="1:27" s="1" customFormat="1" x14ac:dyDescent="0.25">
      <c r="A11" s="57"/>
      <c r="B11" s="57"/>
      <c r="C11" s="57"/>
      <c r="D11" s="35" t="s">
        <v>24</v>
      </c>
      <c r="E11" s="6"/>
      <c r="F11" s="6" t="s">
        <v>21</v>
      </c>
      <c r="G11" s="35" t="s">
        <v>6</v>
      </c>
      <c r="H11" s="6"/>
      <c r="I11" s="6" t="s">
        <v>21</v>
      </c>
      <c r="J11" s="35" t="s">
        <v>7</v>
      </c>
      <c r="K11" s="6"/>
      <c r="L11" s="6" t="s">
        <v>21</v>
      </c>
      <c r="M11" s="35" t="s">
        <v>8</v>
      </c>
      <c r="N11" s="6"/>
      <c r="O11" s="6" t="s">
        <v>21</v>
      </c>
      <c r="P11" s="35" t="s">
        <v>9</v>
      </c>
      <c r="Q11" s="6"/>
      <c r="R11" s="40" t="s">
        <v>19</v>
      </c>
      <c r="S11" s="3"/>
      <c r="T11" s="3"/>
      <c r="U11" s="3"/>
      <c r="V11" s="3"/>
      <c r="W11" s="3"/>
      <c r="X11" s="3"/>
      <c r="Y11" s="3"/>
      <c r="Z11" s="3"/>
      <c r="AA11" s="3"/>
    </row>
    <row r="12" spans="1:27" s="1" customFormat="1" x14ac:dyDescent="0.25">
      <c r="A12" s="20" t="s">
        <v>279</v>
      </c>
      <c r="B12" s="20"/>
      <c r="C12" s="20"/>
      <c r="D12" s="6" t="s">
        <v>78</v>
      </c>
      <c r="E12" s="6" t="s">
        <v>79</v>
      </c>
      <c r="F12" s="6"/>
      <c r="G12" s="6" t="s">
        <v>78</v>
      </c>
      <c r="H12" s="6" t="s">
        <v>79</v>
      </c>
      <c r="I12" s="6"/>
      <c r="J12" s="6" t="s">
        <v>78</v>
      </c>
      <c r="K12" s="6" t="s">
        <v>79</v>
      </c>
      <c r="L12" s="6"/>
      <c r="M12" s="6" t="s">
        <v>78</v>
      </c>
      <c r="N12" s="6" t="s">
        <v>79</v>
      </c>
      <c r="O12" s="6"/>
      <c r="P12" s="6" t="s">
        <v>79</v>
      </c>
      <c r="Q12" s="6" t="s">
        <v>78</v>
      </c>
      <c r="R12" s="40"/>
      <c r="S12" s="3"/>
      <c r="T12" s="3"/>
      <c r="U12" s="3"/>
      <c r="V12" s="3"/>
      <c r="W12" s="3"/>
      <c r="X12" s="3"/>
      <c r="Y12" s="3"/>
      <c r="Z12" s="3"/>
      <c r="AA12" s="3"/>
    </row>
    <row r="13" spans="1:27" s="1" customFormat="1" x14ac:dyDescent="0.25">
      <c r="A13" s="46">
        <v>11</v>
      </c>
      <c r="B13" s="41" t="s">
        <v>47</v>
      </c>
      <c r="C13" s="41" t="s">
        <v>12</v>
      </c>
      <c r="D13" s="18" t="s">
        <v>160</v>
      </c>
      <c r="E13" s="37">
        <f t="shared" ref="E13:E25" si="0">LEFT(D13,2)*60000+MID(D13,4,2)*1000+RIGHT(D13,3)</f>
        <v>22460</v>
      </c>
      <c r="F13" s="24"/>
      <c r="G13" s="18" t="s">
        <v>157</v>
      </c>
      <c r="H13" s="37">
        <f t="shared" ref="H13:H25" si="1">LEFT(G13,2)*60000+MID(G13,4,2)*1000+RIGHT(G13,3)</f>
        <v>18890</v>
      </c>
      <c r="I13" s="24"/>
      <c r="J13" s="18" t="s">
        <v>170</v>
      </c>
      <c r="K13" s="37">
        <f t="shared" ref="K13:K25" si="2">LEFT(J13,2)*60000+MID(J13,4,2)*1000+RIGHT(J13,3)</f>
        <v>18500</v>
      </c>
      <c r="L13" s="24"/>
      <c r="M13" s="18" t="s">
        <v>166</v>
      </c>
      <c r="N13" s="37">
        <f t="shared" ref="N13:N25" si="3">LEFT(M13,2)*60000+MID(M13,4,2)*1000+RIGHT(M13,3)</f>
        <v>18720</v>
      </c>
      <c r="O13" s="24"/>
      <c r="P13" s="37">
        <f t="shared" ref="P13:P25" si="4">E13+H13+K13+N13</f>
        <v>78570</v>
      </c>
      <c r="Q13" s="38" t="str">
        <f t="shared" ref="Q13:Q25" si="5">CONCATENATE(TEXT(INT(P13/1000)/86400,"mm:ss"),".",P13-(INT(P13/1000)*1000))</f>
        <v>01:18.570</v>
      </c>
      <c r="R13" s="44">
        <v>1</v>
      </c>
      <c r="S13" s="3"/>
      <c r="V13" s="3"/>
      <c r="W13" s="3"/>
      <c r="X13" s="3"/>
      <c r="Y13" s="3"/>
      <c r="Z13" s="3"/>
      <c r="AA13" s="3"/>
    </row>
    <row r="14" spans="1:27" x14ac:dyDescent="0.25">
      <c r="A14" s="42">
        <v>7</v>
      </c>
      <c r="B14" s="33" t="s">
        <v>51</v>
      </c>
      <c r="C14" s="33" t="s">
        <v>52</v>
      </c>
      <c r="D14" s="18" t="s">
        <v>146</v>
      </c>
      <c r="E14" s="37">
        <f t="shared" si="0"/>
        <v>23450</v>
      </c>
      <c r="F14" s="24"/>
      <c r="G14" s="18" t="s">
        <v>142</v>
      </c>
      <c r="H14" s="37">
        <f t="shared" si="1"/>
        <v>18330</v>
      </c>
      <c r="I14" s="24"/>
      <c r="J14" s="18" t="s">
        <v>127</v>
      </c>
      <c r="K14" s="37">
        <f t="shared" si="2"/>
        <v>21570</v>
      </c>
      <c r="L14" s="24"/>
      <c r="M14" s="18" t="s">
        <v>130</v>
      </c>
      <c r="N14" s="37">
        <f t="shared" si="3"/>
        <v>21260</v>
      </c>
      <c r="O14" s="24"/>
      <c r="P14" s="37">
        <f t="shared" si="4"/>
        <v>84610</v>
      </c>
      <c r="Q14" s="38" t="str">
        <f t="shared" si="5"/>
        <v>01:24.610</v>
      </c>
      <c r="R14" s="44">
        <v>2</v>
      </c>
    </row>
    <row r="15" spans="1:27" x14ac:dyDescent="0.25">
      <c r="A15" s="42">
        <v>6</v>
      </c>
      <c r="B15" s="33" t="s">
        <v>44</v>
      </c>
      <c r="C15" s="33" t="s">
        <v>12</v>
      </c>
      <c r="D15" s="18" t="s">
        <v>132</v>
      </c>
      <c r="E15" s="37">
        <f t="shared" si="0"/>
        <v>23470</v>
      </c>
      <c r="F15" s="24"/>
      <c r="G15" s="18" t="s">
        <v>126</v>
      </c>
      <c r="H15" s="37">
        <f t="shared" si="1"/>
        <v>19270</v>
      </c>
      <c r="I15" s="24"/>
      <c r="J15" s="18" t="s">
        <v>148</v>
      </c>
      <c r="K15" s="37">
        <f t="shared" si="2"/>
        <v>20460</v>
      </c>
      <c r="L15" s="24"/>
      <c r="M15" s="18" t="s">
        <v>144</v>
      </c>
      <c r="N15" s="37">
        <f t="shared" si="3"/>
        <v>22240</v>
      </c>
      <c r="O15" s="24"/>
      <c r="P15" s="37">
        <f t="shared" si="4"/>
        <v>85440</v>
      </c>
      <c r="Q15" s="38" t="str">
        <f t="shared" si="5"/>
        <v>01:25.440</v>
      </c>
      <c r="R15" s="44">
        <v>3</v>
      </c>
    </row>
    <row r="16" spans="1:27" x14ac:dyDescent="0.25">
      <c r="A16" s="42">
        <v>8</v>
      </c>
      <c r="B16" s="33" t="s">
        <v>45</v>
      </c>
      <c r="C16" s="33" t="s">
        <v>12</v>
      </c>
      <c r="D16" s="18" t="s">
        <v>143</v>
      </c>
      <c r="E16" s="37">
        <f t="shared" si="0"/>
        <v>27600</v>
      </c>
      <c r="F16" s="24"/>
      <c r="G16" s="18" t="s">
        <v>147</v>
      </c>
      <c r="H16" s="37">
        <f t="shared" si="1"/>
        <v>23390</v>
      </c>
      <c r="I16" s="24"/>
      <c r="J16" s="18" t="s">
        <v>131</v>
      </c>
      <c r="K16" s="37">
        <f t="shared" si="2"/>
        <v>23400</v>
      </c>
      <c r="L16" s="24"/>
      <c r="M16" s="18" t="s">
        <v>128</v>
      </c>
      <c r="N16" s="37">
        <f t="shared" si="3"/>
        <v>22930</v>
      </c>
      <c r="O16" s="24"/>
      <c r="P16" s="37">
        <f t="shared" si="4"/>
        <v>97320</v>
      </c>
      <c r="Q16" s="38" t="str">
        <f t="shared" si="5"/>
        <v>01:37.320</v>
      </c>
      <c r="R16" s="44">
        <v>4</v>
      </c>
    </row>
    <row r="17" spans="1:21" x14ac:dyDescent="0.25">
      <c r="A17" s="42">
        <v>3</v>
      </c>
      <c r="B17" s="33" t="s">
        <v>72</v>
      </c>
      <c r="C17" s="33" t="s">
        <v>52</v>
      </c>
      <c r="D17" s="18" t="s">
        <v>116</v>
      </c>
      <c r="E17" s="37">
        <f t="shared" si="0"/>
        <v>30400</v>
      </c>
      <c r="F17" s="24"/>
      <c r="G17" s="18" t="s">
        <v>119</v>
      </c>
      <c r="H17" s="37">
        <f t="shared" si="1"/>
        <v>29420</v>
      </c>
      <c r="I17" s="24"/>
      <c r="J17" s="18" t="s">
        <v>106</v>
      </c>
      <c r="K17" s="37">
        <f t="shared" si="2"/>
        <v>30410</v>
      </c>
      <c r="L17" s="24"/>
      <c r="M17" s="18" t="s">
        <v>109</v>
      </c>
      <c r="N17" s="37">
        <f t="shared" si="3"/>
        <v>29650</v>
      </c>
      <c r="O17" s="24"/>
      <c r="P17" s="37">
        <f t="shared" si="4"/>
        <v>119880</v>
      </c>
      <c r="Q17" s="38" t="str">
        <f t="shared" si="5"/>
        <v>01:59.880</v>
      </c>
      <c r="R17" s="44">
        <v>5</v>
      </c>
    </row>
    <row r="18" spans="1:21" x14ac:dyDescent="0.25">
      <c r="A18" s="42">
        <v>10</v>
      </c>
      <c r="B18" s="33" t="s">
        <v>69</v>
      </c>
      <c r="C18" s="33" t="s">
        <v>62</v>
      </c>
      <c r="D18" s="18" t="s">
        <v>158</v>
      </c>
      <c r="E18" s="37">
        <f t="shared" si="0"/>
        <v>33320</v>
      </c>
      <c r="F18" s="25"/>
      <c r="G18" s="18" t="s">
        <v>161</v>
      </c>
      <c r="H18" s="37">
        <f t="shared" si="1"/>
        <v>41550</v>
      </c>
      <c r="I18" s="25"/>
      <c r="J18" s="18" t="s">
        <v>168</v>
      </c>
      <c r="K18" s="37">
        <f t="shared" si="2"/>
        <v>30600</v>
      </c>
      <c r="L18" s="25"/>
      <c r="M18" s="18" t="s">
        <v>171</v>
      </c>
      <c r="N18" s="37">
        <f t="shared" si="3"/>
        <v>31250</v>
      </c>
      <c r="O18" s="25"/>
      <c r="P18" s="37">
        <f t="shared" si="4"/>
        <v>136720</v>
      </c>
      <c r="Q18" s="38" t="str">
        <f t="shared" si="5"/>
        <v>02:16.720</v>
      </c>
      <c r="R18" s="44">
        <v>6</v>
      </c>
    </row>
    <row r="19" spans="1:21" x14ac:dyDescent="0.25">
      <c r="A19" s="42">
        <v>14</v>
      </c>
      <c r="B19" s="33" t="s">
        <v>60</v>
      </c>
      <c r="C19" s="33" t="s">
        <v>12</v>
      </c>
      <c r="D19" s="18" t="s">
        <v>172</v>
      </c>
      <c r="E19" s="37">
        <f t="shared" si="0"/>
        <v>25330</v>
      </c>
      <c r="F19" s="24"/>
      <c r="G19" s="18" t="s">
        <v>167</v>
      </c>
      <c r="H19" s="37">
        <f t="shared" si="1"/>
        <v>22820</v>
      </c>
      <c r="I19" s="24"/>
      <c r="J19" s="18" t="s">
        <v>162</v>
      </c>
      <c r="K19" s="37">
        <f t="shared" si="2"/>
        <v>23130</v>
      </c>
      <c r="L19" s="24"/>
      <c r="M19" s="18" t="s">
        <v>86</v>
      </c>
      <c r="N19" s="37">
        <f t="shared" si="3"/>
        <v>120000</v>
      </c>
      <c r="O19" s="24" t="s">
        <v>34</v>
      </c>
      <c r="P19" s="37">
        <f t="shared" si="4"/>
        <v>191280</v>
      </c>
      <c r="Q19" s="38" t="str">
        <f t="shared" si="5"/>
        <v>03:11.280</v>
      </c>
      <c r="R19" s="44">
        <v>7</v>
      </c>
    </row>
    <row r="20" spans="1:21" x14ac:dyDescent="0.25">
      <c r="A20" s="42">
        <v>1</v>
      </c>
      <c r="B20" s="33" t="s">
        <v>33</v>
      </c>
      <c r="C20" s="33" t="s">
        <v>43</v>
      </c>
      <c r="D20" s="18" t="s">
        <v>104</v>
      </c>
      <c r="E20" s="37">
        <f t="shared" si="0"/>
        <v>27640</v>
      </c>
      <c r="F20" s="25"/>
      <c r="G20" s="18" t="s">
        <v>108</v>
      </c>
      <c r="H20" s="37">
        <f t="shared" si="1"/>
        <v>23100</v>
      </c>
      <c r="I20" s="25"/>
      <c r="J20" s="18" t="s">
        <v>117</v>
      </c>
      <c r="K20" s="37">
        <f t="shared" si="2"/>
        <v>24380</v>
      </c>
      <c r="L20" s="25"/>
      <c r="M20" s="18" t="s">
        <v>86</v>
      </c>
      <c r="N20" s="37">
        <f t="shared" si="3"/>
        <v>120000</v>
      </c>
      <c r="O20" s="25"/>
      <c r="P20" s="37">
        <f t="shared" si="4"/>
        <v>195120</v>
      </c>
      <c r="Q20" s="38" t="str">
        <f t="shared" si="5"/>
        <v>03:15.120</v>
      </c>
      <c r="R20" s="44">
        <v>8</v>
      </c>
    </row>
    <row r="21" spans="1:21" x14ac:dyDescent="0.25">
      <c r="A21" s="42">
        <v>2</v>
      </c>
      <c r="B21" s="33" t="s">
        <v>48</v>
      </c>
      <c r="C21" s="33" t="s">
        <v>12</v>
      </c>
      <c r="D21" s="18" t="s">
        <v>107</v>
      </c>
      <c r="E21" s="37">
        <f t="shared" si="0"/>
        <v>24440</v>
      </c>
      <c r="F21" s="24"/>
      <c r="G21" s="18" t="s">
        <v>105</v>
      </c>
      <c r="H21" s="37">
        <f t="shared" si="1"/>
        <v>25120</v>
      </c>
      <c r="I21" s="24"/>
      <c r="J21" s="18" t="s">
        <v>86</v>
      </c>
      <c r="K21" s="37">
        <f t="shared" si="2"/>
        <v>120000</v>
      </c>
      <c r="L21" s="24"/>
      <c r="M21" s="18" t="s">
        <v>118</v>
      </c>
      <c r="N21" s="37">
        <f t="shared" si="3"/>
        <v>37390</v>
      </c>
      <c r="O21" s="24"/>
      <c r="P21" s="37">
        <f t="shared" si="4"/>
        <v>206950</v>
      </c>
      <c r="Q21" s="38" t="str">
        <f t="shared" si="5"/>
        <v>03:26.950</v>
      </c>
      <c r="R21" s="44">
        <v>9</v>
      </c>
    </row>
    <row r="22" spans="1:21" x14ac:dyDescent="0.25">
      <c r="A22" s="42">
        <v>14</v>
      </c>
      <c r="B22" s="33" t="s">
        <v>55</v>
      </c>
      <c r="C22" s="33" t="s">
        <v>25</v>
      </c>
      <c r="D22" s="18" t="s">
        <v>165</v>
      </c>
      <c r="E22" s="37">
        <f t="shared" si="0"/>
        <v>32870</v>
      </c>
      <c r="F22" s="25"/>
      <c r="G22" s="18" t="s">
        <v>164</v>
      </c>
      <c r="H22" s="37">
        <f t="shared" si="1"/>
        <v>33960</v>
      </c>
      <c r="I22" s="25"/>
      <c r="J22" s="18" t="s">
        <v>174</v>
      </c>
      <c r="K22" s="37">
        <f t="shared" si="2"/>
        <v>21770</v>
      </c>
      <c r="L22" s="25"/>
      <c r="M22" s="18" t="s">
        <v>86</v>
      </c>
      <c r="N22" s="37">
        <f t="shared" si="3"/>
        <v>120000</v>
      </c>
      <c r="O22" s="25" t="s">
        <v>34</v>
      </c>
      <c r="P22" s="37">
        <f t="shared" si="4"/>
        <v>208600</v>
      </c>
      <c r="Q22" s="38" t="str">
        <f t="shared" si="5"/>
        <v>03:28.600</v>
      </c>
      <c r="R22" s="44">
        <v>10</v>
      </c>
    </row>
    <row r="23" spans="1:21" x14ac:dyDescent="0.25">
      <c r="A23" s="42">
        <v>13</v>
      </c>
      <c r="B23" s="33" t="s">
        <v>46</v>
      </c>
      <c r="C23" s="33" t="s">
        <v>12</v>
      </c>
      <c r="D23" s="18" t="s">
        <v>169</v>
      </c>
      <c r="E23" s="37">
        <f t="shared" si="0"/>
        <v>56990</v>
      </c>
      <c r="F23" s="24"/>
      <c r="G23" s="18" t="s">
        <v>173</v>
      </c>
      <c r="H23" s="37">
        <f t="shared" si="1"/>
        <v>53860</v>
      </c>
      <c r="I23" s="24"/>
      <c r="J23" s="18" t="s">
        <v>159</v>
      </c>
      <c r="K23" s="37">
        <f t="shared" si="2"/>
        <v>62890</v>
      </c>
      <c r="L23" s="24"/>
      <c r="M23" s="18" t="s">
        <v>163</v>
      </c>
      <c r="N23" s="37">
        <f t="shared" si="3"/>
        <v>51670</v>
      </c>
      <c r="O23" s="24"/>
      <c r="P23" s="37">
        <f t="shared" si="4"/>
        <v>225410</v>
      </c>
      <c r="Q23" s="38" t="str">
        <f t="shared" si="5"/>
        <v>03:45.410</v>
      </c>
      <c r="R23" s="44">
        <v>11</v>
      </c>
    </row>
    <row r="24" spans="1:21" ht="24" x14ac:dyDescent="0.25">
      <c r="A24" s="42">
        <v>5</v>
      </c>
      <c r="B24" s="33" t="s">
        <v>49</v>
      </c>
      <c r="C24" s="43" t="s">
        <v>50</v>
      </c>
      <c r="D24" s="18" t="s">
        <v>129</v>
      </c>
      <c r="E24" s="37">
        <f t="shared" si="0"/>
        <v>47570</v>
      </c>
      <c r="F24" s="24"/>
      <c r="G24" s="18" t="s">
        <v>133</v>
      </c>
      <c r="H24" s="37">
        <f t="shared" si="1"/>
        <v>30130</v>
      </c>
      <c r="I24" s="24"/>
      <c r="J24" s="18" t="s">
        <v>145</v>
      </c>
      <c r="K24" s="37">
        <f t="shared" si="2"/>
        <v>48400</v>
      </c>
      <c r="L24" s="24"/>
      <c r="M24" s="18" t="s">
        <v>86</v>
      </c>
      <c r="N24" s="37">
        <f t="shared" si="3"/>
        <v>120000</v>
      </c>
      <c r="O24" s="24"/>
      <c r="P24" s="37">
        <f t="shared" si="4"/>
        <v>246100</v>
      </c>
      <c r="Q24" s="38" t="str">
        <f t="shared" si="5"/>
        <v>04:06.100</v>
      </c>
      <c r="R24" s="44">
        <v>12</v>
      </c>
    </row>
    <row r="25" spans="1:21" x14ac:dyDescent="0.25">
      <c r="A25" s="42">
        <v>4</v>
      </c>
      <c r="B25" s="33" t="s">
        <v>103</v>
      </c>
      <c r="C25" s="33" t="s">
        <v>62</v>
      </c>
      <c r="D25" s="18" t="s">
        <v>86</v>
      </c>
      <c r="E25" s="37">
        <f t="shared" si="0"/>
        <v>120000</v>
      </c>
      <c r="F25" s="24"/>
      <c r="G25" s="18" t="s">
        <v>86</v>
      </c>
      <c r="H25" s="37">
        <f t="shared" si="1"/>
        <v>120000</v>
      </c>
      <c r="I25" s="24"/>
      <c r="J25" s="18" t="s">
        <v>86</v>
      </c>
      <c r="K25" s="37">
        <f t="shared" si="2"/>
        <v>120000</v>
      </c>
      <c r="L25" s="24"/>
      <c r="M25" s="18" t="s">
        <v>86</v>
      </c>
      <c r="N25" s="37">
        <f t="shared" si="3"/>
        <v>120000</v>
      </c>
      <c r="O25" s="24"/>
      <c r="P25" s="37">
        <f t="shared" si="4"/>
        <v>480000</v>
      </c>
      <c r="Q25" s="38" t="str">
        <f t="shared" si="5"/>
        <v>08:00.0</v>
      </c>
      <c r="R25" s="44"/>
      <c r="T25" s="41"/>
      <c r="U25" s="41"/>
    </row>
    <row r="26" spans="1:21" x14ac:dyDescent="0.25">
      <c r="T26" s="41"/>
      <c r="U26" s="41"/>
    </row>
    <row r="27" spans="1:21" x14ac:dyDescent="0.25"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21" x14ac:dyDescent="0.25">
      <c r="B28" s="1" t="s">
        <v>18</v>
      </c>
    </row>
    <row r="29" spans="1:21" x14ac:dyDescent="0.25">
      <c r="A29" s="58" t="s">
        <v>16</v>
      </c>
      <c r="B29" s="58" t="s">
        <v>15</v>
      </c>
      <c r="C29" s="58" t="s">
        <v>10</v>
      </c>
      <c r="D29" s="60" t="s">
        <v>77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2"/>
      <c r="Q29" s="29"/>
      <c r="R29" s="39"/>
    </row>
    <row r="30" spans="1:21" x14ac:dyDescent="0.25">
      <c r="A30" s="59"/>
      <c r="B30" s="59"/>
      <c r="C30" s="59"/>
      <c r="D30" s="35" t="s">
        <v>24</v>
      </c>
      <c r="E30" s="7"/>
      <c r="F30" s="7" t="s">
        <v>21</v>
      </c>
      <c r="G30" s="35" t="s">
        <v>6</v>
      </c>
      <c r="H30" s="7"/>
      <c r="I30" s="7" t="s">
        <v>21</v>
      </c>
      <c r="J30" s="35" t="s">
        <v>7</v>
      </c>
      <c r="K30" s="7"/>
      <c r="L30" s="7" t="s">
        <v>21</v>
      </c>
      <c r="M30" s="35" t="s">
        <v>8</v>
      </c>
      <c r="N30" s="7"/>
      <c r="O30" s="7" t="s">
        <v>21</v>
      </c>
      <c r="P30" s="35" t="s">
        <v>9</v>
      </c>
      <c r="Q30" s="7"/>
      <c r="R30" s="40" t="s">
        <v>19</v>
      </c>
    </row>
    <row r="31" spans="1:21" x14ac:dyDescent="0.25">
      <c r="A31" s="28"/>
      <c r="B31" s="36"/>
      <c r="C31" s="36"/>
      <c r="D31" s="7" t="s">
        <v>78</v>
      </c>
      <c r="E31" s="7" t="s">
        <v>79</v>
      </c>
      <c r="F31" s="7"/>
      <c r="G31" s="7" t="s">
        <v>78</v>
      </c>
      <c r="H31" s="7" t="s">
        <v>79</v>
      </c>
      <c r="I31" s="7"/>
      <c r="J31" s="7" t="s">
        <v>78</v>
      </c>
      <c r="K31" s="7" t="s">
        <v>79</v>
      </c>
      <c r="L31" s="7"/>
      <c r="M31" s="7" t="s">
        <v>78</v>
      </c>
      <c r="N31" s="7" t="s">
        <v>79</v>
      </c>
      <c r="O31" s="7"/>
      <c r="P31" s="7" t="s">
        <v>79</v>
      </c>
      <c r="Q31" s="7" t="s">
        <v>78</v>
      </c>
      <c r="R31" s="40"/>
    </row>
    <row r="32" spans="1:21" x14ac:dyDescent="0.25">
      <c r="A32" s="42">
        <v>5</v>
      </c>
      <c r="B32" s="33" t="s">
        <v>26</v>
      </c>
      <c r="C32" s="33" t="s">
        <v>25</v>
      </c>
      <c r="D32" s="18" t="s">
        <v>134</v>
      </c>
      <c r="E32" s="37">
        <f t="shared" ref="E32:E39" si="6">LEFT(D32,2)*60000+MID(D32,4,2)*1000+RIGHT(D32,3)</f>
        <v>15540</v>
      </c>
      <c r="F32" s="24"/>
      <c r="G32" s="18" t="s">
        <v>137</v>
      </c>
      <c r="H32" s="37">
        <f t="shared" ref="H32:H39" si="7">LEFT(G32,2)*60000+MID(G32,4,2)*1000+RIGHT(G32,3)</f>
        <v>15550</v>
      </c>
      <c r="I32" s="24"/>
      <c r="J32" s="18" t="s">
        <v>149</v>
      </c>
      <c r="K32" s="37">
        <f t="shared" ref="K32:K39" si="8">LEFT(J32,2)*60000+MID(J32,4,2)*1000+RIGHT(J32,3)</f>
        <v>14040</v>
      </c>
      <c r="L32" s="24"/>
      <c r="M32" s="18" t="s">
        <v>153</v>
      </c>
      <c r="N32" s="37">
        <f t="shared" ref="N32:N39" si="9">LEFT(M32,2)*60000+MID(M32,4,2)*1000+RIGHT(M32,3)</f>
        <v>14100</v>
      </c>
      <c r="O32" s="24"/>
      <c r="P32" s="37">
        <f t="shared" ref="P32:P39" si="10">E32+H32+K32+N32</f>
        <v>59230</v>
      </c>
      <c r="Q32" s="38" t="str">
        <f t="shared" ref="Q32:Q39" si="11">CONCATENATE(TEXT(INT(P32/1000)/86400,"mm:ss"),".",P32-(INT(P32/1000)*1000))</f>
        <v>00:59.230</v>
      </c>
      <c r="R32" s="44">
        <v>1</v>
      </c>
    </row>
    <row r="33" spans="1:18" x14ac:dyDescent="0.25">
      <c r="A33" s="42">
        <v>1</v>
      </c>
      <c r="B33" s="33" t="s">
        <v>39</v>
      </c>
      <c r="C33" s="33" t="s">
        <v>11</v>
      </c>
      <c r="D33" s="18" t="s">
        <v>110</v>
      </c>
      <c r="E33" s="37">
        <f t="shared" si="6"/>
        <v>15430</v>
      </c>
      <c r="F33" s="24"/>
      <c r="G33" s="18" t="s">
        <v>113</v>
      </c>
      <c r="H33" s="37">
        <f t="shared" si="7"/>
        <v>15780</v>
      </c>
      <c r="I33" s="24"/>
      <c r="J33" s="18" t="s">
        <v>121</v>
      </c>
      <c r="K33" s="37">
        <f t="shared" si="8"/>
        <v>16730</v>
      </c>
      <c r="L33" s="24"/>
      <c r="M33" s="18" t="s">
        <v>125</v>
      </c>
      <c r="N33" s="37">
        <f t="shared" si="9"/>
        <v>17800</v>
      </c>
      <c r="O33" s="24"/>
      <c r="P33" s="37">
        <f t="shared" si="10"/>
        <v>65740</v>
      </c>
      <c r="Q33" s="38" t="str">
        <f t="shared" si="11"/>
        <v>01:05.740</v>
      </c>
      <c r="R33" s="44">
        <v>2</v>
      </c>
    </row>
    <row r="34" spans="1:18" x14ac:dyDescent="0.25">
      <c r="A34" s="42">
        <v>2</v>
      </c>
      <c r="B34" s="33" t="s">
        <v>14</v>
      </c>
      <c r="C34" s="33" t="s">
        <v>25</v>
      </c>
      <c r="D34" s="18" t="s">
        <v>114</v>
      </c>
      <c r="E34" s="37">
        <f t="shared" si="6"/>
        <v>17220</v>
      </c>
      <c r="F34" s="24"/>
      <c r="G34" s="18" t="s">
        <v>111</v>
      </c>
      <c r="H34" s="37">
        <f t="shared" si="7"/>
        <v>17400</v>
      </c>
      <c r="I34" s="24"/>
      <c r="J34" s="18" t="s">
        <v>124</v>
      </c>
      <c r="K34" s="37">
        <f t="shared" si="8"/>
        <v>17470</v>
      </c>
      <c r="L34" s="24"/>
      <c r="M34" s="18" t="s">
        <v>122</v>
      </c>
      <c r="N34" s="37">
        <f t="shared" si="9"/>
        <v>16110</v>
      </c>
      <c r="O34" s="24"/>
      <c r="P34" s="37">
        <f t="shared" si="10"/>
        <v>68200</v>
      </c>
      <c r="Q34" s="38" t="str">
        <f t="shared" si="11"/>
        <v>01:08.200</v>
      </c>
      <c r="R34" s="44">
        <v>3</v>
      </c>
    </row>
    <row r="35" spans="1:18" ht="30" x14ac:dyDescent="0.25">
      <c r="A35" s="42">
        <v>7</v>
      </c>
      <c r="B35" s="33" t="s">
        <v>29</v>
      </c>
      <c r="C35" s="33" t="s">
        <v>63</v>
      </c>
      <c r="D35" s="18" t="s">
        <v>151</v>
      </c>
      <c r="E35" s="37">
        <f t="shared" si="6"/>
        <v>23150</v>
      </c>
      <c r="F35" s="24"/>
      <c r="G35" s="18" t="s">
        <v>155</v>
      </c>
      <c r="H35" s="37">
        <f t="shared" si="7"/>
        <v>20820</v>
      </c>
      <c r="I35" s="24"/>
      <c r="J35" s="18" t="s">
        <v>136</v>
      </c>
      <c r="K35" s="37">
        <f t="shared" si="8"/>
        <v>17580</v>
      </c>
      <c r="L35" s="24"/>
      <c r="M35" s="18" t="s">
        <v>139</v>
      </c>
      <c r="N35" s="37">
        <f t="shared" si="9"/>
        <v>18220</v>
      </c>
      <c r="O35" s="24"/>
      <c r="P35" s="37">
        <f t="shared" si="10"/>
        <v>79770</v>
      </c>
      <c r="Q35" s="38" t="str">
        <f t="shared" si="11"/>
        <v>01:19.770</v>
      </c>
      <c r="R35" s="44">
        <v>4</v>
      </c>
    </row>
    <row r="36" spans="1:18" x14ac:dyDescent="0.25">
      <c r="A36" s="42">
        <v>6</v>
      </c>
      <c r="B36" s="33" t="s">
        <v>53</v>
      </c>
      <c r="C36" s="33" t="s">
        <v>52</v>
      </c>
      <c r="D36" s="18" t="s">
        <v>138</v>
      </c>
      <c r="E36" s="37">
        <f t="shared" si="6"/>
        <v>20440</v>
      </c>
      <c r="F36" s="24"/>
      <c r="G36" s="18" t="s">
        <v>135</v>
      </c>
      <c r="H36" s="37">
        <f t="shared" si="7"/>
        <v>20920</v>
      </c>
      <c r="I36" s="24"/>
      <c r="J36" s="18" t="s">
        <v>154</v>
      </c>
      <c r="K36" s="37">
        <f t="shared" si="8"/>
        <v>25710</v>
      </c>
      <c r="L36" s="24"/>
      <c r="M36" s="18" t="s">
        <v>150</v>
      </c>
      <c r="N36" s="37">
        <f t="shared" si="9"/>
        <v>22690</v>
      </c>
      <c r="O36" s="24"/>
      <c r="P36" s="37">
        <f t="shared" si="10"/>
        <v>89760</v>
      </c>
      <c r="Q36" s="38" t="str">
        <f t="shared" si="11"/>
        <v>01:29.760</v>
      </c>
      <c r="R36" s="44">
        <v>5</v>
      </c>
    </row>
    <row r="37" spans="1:18" x14ac:dyDescent="0.25">
      <c r="A37" s="42">
        <v>3</v>
      </c>
      <c r="B37" s="33" t="s">
        <v>35</v>
      </c>
      <c r="C37" s="33" t="s">
        <v>11</v>
      </c>
      <c r="D37" s="18" t="s">
        <v>120</v>
      </c>
      <c r="E37" s="37">
        <f t="shared" si="6"/>
        <v>22440</v>
      </c>
      <c r="F37" s="25"/>
      <c r="G37" s="18" t="s">
        <v>123</v>
      </c>
      <c r="H37" s="37">
        <f t="shared" si="7"/>
        <v>22490</v>
      </c>
      <c r="I37" s="25"/>
      <c r="J37" s="18" t="s">
        <v>112</v>
      </c>
      <c r="K37" s="37">
        <f t="shared" si="8"/>
        <v>29100</v>
      </c>
      <c r="L37" s="25"/>
      <c r="M37" s="18" t="s">
        <v>115</v>
      </c>
      <c r="N37" s="37">
        <f t="shared" si="9"/>
        <v>26610</v>
      </c>
      <c r="O37" s="25"/>
      <c r="P37" s="37">
        <f t="shared" si="10"/>
        <v>100640</v>
      </c>
      <c r="Q37" s="38" t="str">
        <f t="shared" si="11"/>
        <v>01:40.640</v>
      </c>
      <c r="R37" s="45">
        <v>6</v>
      </c>
    </row>
    <row r="38" spans="1:18" x14ac:dyDescent="0.25">
      <c r="A38" s="42">
        <v>8</v>
      </c>
      <c r="B38" s="33" t="s">
        <v>67</v>
      </c>
      <c r="C38" s="33" t="s">
        <v>62</v>
      </c>
      <c r="D38" s="18" t="s">
        <v>156</v>
      </c>
      <c r="E38" s="37">
        <f t="shared" si="6"/>
        <v>58500</v>
      </c>
      <c r="F38" s="24"/>
      <c r="G38" s="18" t="s">
        <v>152</v>
      </c>
      <c r="H38" s="37">
        <f t="shared" si="7"/>
        <v>38430</v>
      </c>
      <c r="I38" s="24"/>
      <c r="J38" s="18" t="s">
        <v>141</v>
      </c>
      <c r="K38" s="37">
        <f t="shared" si="8"/>
        <v>50700</v>
      </c>
      <c r="L38" s="24"/>
      <c r="M38" s="18" t="s">
        <v>140</v>
      </c>
      <c r="N38" s="37">
        <f t="shared" si="9"/>
        <v>84500</v>
      </c>
      <c r="O38" s="24"/>
      <c r="P38" s="37">
        <f t="shared" si="10"/>
        <v>232130</v>
      </c>
      <c r="Q38" s="38" t="str">
        <f t="shared" si="11"/>
        <v>03:52.130</v>
      </c>
      <c r="R38" s="44">
        <v>7</v>
      </c>
    </row>
    <row r="39" spans="1:18" ht="16.5" customHeight="1" x14ac:dyDescent="0.25">
      <c r="A39" s="42">
        <v>4</v>
      </c>
      <c r="B39" s="33" t="s">
        <v>68</v>
      </c>
      <c r="C39" s="33" t="s">
        <v>62</v>
      </c>
      <c r="D39" s="18" t="s">
        <v>86</v>
      </c>
      <c r="E39" s="37">
        <f t="shared" si="6"/>
        <v>120000</v>
      </c>
      <c r="F39" s="24"/>
      <c r="G39" s="18" t="s">
        <v>86</v>
      </c>
      <c r="H39" s="37">
        <f t="shared" si="7"/>
        <v>120000</v>
      </c>
      <c r="I39" s="24"/>
      <c r="J39" s="18" t="s">
        <v>86</v>
      </c>
      <c r="K39" s="37">
        <f t="shared" si="8"/>
        <v>120000</v>
      </c>
      <c r="L39" s="24" t="s">
        <v>34</v>
      </c>
      <c r="M39" s="18" t="s">
        <v>86</v>
      </c>
      <c r="N39" s="37">
        <f t="shared" si="9"/>
        <v>120000</v>
      </c>
      <c r="O39" s="24" t="s">
        <v>34</v>
      </c>
      <c r="P39" s="37">
        <f t="shared" si="10"/>
        <v>480000</v>
      </c>
      <c r="Q39" s="38" t="str">
        <f t="shared" si="11"/>
        <v>08:00.0</v>
      </c>
      <c r="R39" s="44">
        <v>8</v>
      </c>
    </row>
    <row r="40" spans="1:18" x14ac:dyDescent="0.25">
      <c r="J40" s="30"/>
      <c r="K40" s="30"/>
    </row>
    <row r="41" spans="1:18" x14ac:dyDescent="0.25">
      <c r="B41" s="15"/>
      <c r="C41" s="15"/>
      <c r="J41" s="30"/>
      <c r="K41" s="30"/>
      <c r="P41" s="30"/>
      <c r="Q41" s="31"/>
    </row>
    <row r="42" spans="1:18" x14ac:dyDescent="0.25">
      <c r="B42" s="15"/>
      <c r="C42" s="15"/>
      <c r="J42" s="30"/>
      <c r="K42" s="30"/>
      <c r="Q42" s="30"/>
    </row>
  </sheetData>
  <autoFilter ref="A10:R1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sortState ref="A13:R26">
      <sortCondition ref="Q10:Q13"/>
    </sortState>
  </autoFilter>
  <mergeCells count="8">
    <mergeCell ref="A10:A11"/>
    <mergeCell ref="B10:B11"/>
    <mergeCell ref="C10:C11"/>
    <mergeCell ref="D10:P10"/>
    <mergeCell ref="A29:A30"/>
    <mergeCell ref="B29:B30"/>
    <mergeCell ref="C29:C30"/>
    <mergeCell ref="D29:P29"/>
  </mergeCells>
  <phoneticPr fontId="5" type="noConversion"/>
  <pageMargins left="0.7" right="0.7" top="0.75" bottom="0.75" header="0.3" footer="0.3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Y33"/>
  <sheetViews>
    <sheetView topLeftCell="A10" zoomScale="80" zoomScaleNormal="80" workbookViewId="0">
      <pane xSplit="3" topLeftCell="E1" activePane="topRight" state="frozen"/>
      <selection pane="topRight" activeCell="R29" sqref="R29"/>
    </sheetView>
  </sheetViews>
  <sheetFormatPr defaultRowHeight="15" x14ac:dyDescent="0.25"/>
  <cols>
    <col min="1" max="1" width="3.7109375" bestFit="1" customWidth="1"/>
    <col min="2" max="2" width="24.28515625" bestFit="1" customWidth="1"/>
    <col min="3" max="3" width="17.5703125" customWidth="1"/>
    <col min="4" max="4" width="12.5703125" bestFit="1" customWidth="1"/>
    <col min="5" max="5" width="12.85546875" customWidth="1"/>
    <col min="6" max="6" width="4" customWidth="1"/>
    <col min="7" max="7" width="11.85546875" customWidth="1"/>
    <col min="8" max="8" width="12.5703125" bestFit="1" customWidth="1"/>
    <col min="9" max="9" width="4.7109375" customWidth="1"/>
    <col min="10" max="10" width="15.85546875" bestFit="1" customWidth="1"/>
    <col min="11" max="11" width="9.42578125" customWidth="1"/>
    <col min="13" max="13" width="14.28515625" customWidth="1"/>
    <col min="14" max="14" width="18.7109375" customWidth="1"/>
    <col min="17" max="17" width="14.140625" customWidth="1"/>
    <col min="18" max="18" width="9.28515625" bestFit="1" customWidth="1"/>
  </cols>
  <sheetData>
    <row r="6" spans="1:25" x14ac:dyDescent="0.25">
      <c r="A6" s="11"/>
      <c r="B6" s="12" t="s">
        <v>1</v>
      </c>
      <c r="C6" s="12" t="s">
        <v>2</v>
      </c>
      <c r="D6" t="s">
        <v>82</v>
      </c>
    </row>
    <row r="7" spans="1:25" x14ac:dyDescent="0.25">
      <c r="D7" s="4" t="s">
        <v>22</v>
      </c>
      <c r="E7" s="4" t="s">
        <v>23</v>
      </c>
    </row>
    <row r="9" spans="1:25" x14ac:dyDescent="0.25">
      <c r="B9" s="1" t="s">
        <v>17</v>
      </c>
    </row>
    <row r="10" spans="1:25" s="1" customFormat="1" x14ac:dyDescent="0.25">
      <c r="A10" s="56" t="s">
        <v>16</v>
      </c>
      <c r="B10" s="56" t="s">
        <v>15</v>
      </c>
      <c r="C10" s="56" t="s">
        <v>10</v>
      </c>
      <c r="D10" s="53" t="s">
        <v>77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26"/>
      <c r="R10" s="39"/>
    </row>
    <row r="11" spans="1:25" s="1" customFormat="1" x14ac:dyDescent="0.25">
      <c r="A11" s="57"/>
      <c r="B11" s="57"/>
      <c r="C11" s="57"/>
      <c r="D11" s="35" t="s">
        <v>24</v>
      </c>
      <c r="E11" s="6"/>
      <c r="F11" s="6" t="s">
        <v>21</v>
      </c>
      <c r="G11" s="35" t="s">
        <v>6</v>
      </c>
      <c r="H11" s="6"/>
      <c r="I11" s="6" t="s">
        <v>21</v>
      </c>
      <c r="J11" s="35" t="s">
        <v>7</v>
      </c>
      <c r="K11" s="6"/>
      <c r="L11" s="6" t="s">
        <v>21</v>
      </c>
      <c r="M11" s="35" t="s">
        <v>8</v>
      </c>
      <c r="N11" s="6"/>
      <c r="O11" s="6" t="s">
        <v>21</v>
      </c>
      <c r="P11" s="35" t="s">
        <v>9</v>
      </c>
      <c r="Q11" s="6"/>
      <c r="R11" s="40" t="s">
        <v>19</v>
      </c>
      <c r="S11" s="3"/>
      <c r="T11" s="3"/>
      <c r="U11" s="3"/>
      <c r="V11" s="3"/>
      <c r="W11" s="3"/>
      <c r="X11" s="3"/>
      <c r="Y11" s="3"/>
    </row>
    <row r="12" spans="1:25" s="1" customFormat="1" x14ac:dyDescent="0.25">
      <c r="A12" s="27"/>
      <c r="B12" s="34"/>
      <c r="C12" s="34"/>
      <c r="D12" s="6" t="s">
        <v>78</v>
      </c>
      <c r="E12" s="6" t="s">
        <v>79</v>
      </c>
      <c r="F12" s="6"/>
      <c r="G12" s="6" t="s">
        <v>78</v>
      </c>
      <c r="H12" s="6" t="s">
        <v>79</v>
      </c>
      <c r="I12" s="6"/>
      <c r="J12" s="6" t="s">
        <v>78</v>
      </c>
      <c r="K12" s="6" t="s">
        <v>79</v>
      </c>
      <c r="L12" s="6"/>
      <c r="M12" s="6" t="s">
        <v>78</v>
      </c>
      <c r="N12" s="6" t="s">
        <v>79</v>
      </c>
      <c r="O12" s="6"/>
      <c r="P12" s="6" t="s">
        <v>79</v>
      </c>
      <c r="Q12" s="6" t="s">
        <v>78</v>
      </c>
      <c r="R12" s="40"/>
      <c r="S12" s="3"/>
      <c r="T12" s="3"/>
      <c r="U12" s="3"/>
      <c r="V12" s="3"/>
      <c r="W12" s="3"/>
      <c r="X12" s="3"/>
      <c r="Y12" s="3"/>
    </row>
    <row r="13" spans="1:25" x14ac:dyDescent="0.25">
      <c r="A13" s="42">
        <v>1</v>
      </c>
      <c r="B13" s="33" t="s">
        <v>74</v>
      </c>
      <c r="C13" s="33" t="s">
        <v>37</v>
      </c>
      <c r="D13" s="18" t="s">
        <v>86</v>
      </c>
      <c r="E13" s="37">
        <f>LEFT(D13,2)*60000+MID(D13,4,2)*1000+RIGHT(D13,3)</f>
        <v>120000</v>
      </c>
      <c r="F13" s="24" t="s">
        <v>34</v>
      </c>
      <c r="G13" s="18" t="s">
        <v>86</v>
      </c>
      <c r="H13" s="37">
        <f>LEFT(G13,2)*60000+MID(G13,4,2)*1000+RIGHT(G13,3)</f>
        <v>120000</v>
      </c>
      <c r="I13" s="24" t="s">
        <v>34</v>
      </c>
      <c r="J13" s="18" t="s">
        <v>86</v>
      </c>
      <c r="K13" s="37">
        <f>LEFT(J13,2)*60000+MID(J13,4,2)*1000+RIGHT(J13,3)</f>
        <v>120000</v>
      </c>
      <c r="L13" s="24" t="s">
        <v>34</v>
      </c>
      <c r="M13" s="18" t="s">
        <v>86</v>
      </c>
      <c r="N13" s="37">
        <f>LEFT(M13,2)*60000+MID(M13,4,2)*1000+RIGHT(M13,3)</f>
        <v>120000</v>
      </c>
      <c r="O13" s="24" t="s">
        <v>34</v>
      </c>
      <c r="P13" s="37">
        <f>E13+H13+K13+N13</f>
        <v>480000</v>
      </c>
      <c r="Q13" s="38" t="str">
        <f>CONCATENATE(TEXT(INT(P13/1000)/86400,"mm:ss"),".",P13-(INT(P13/1000)*1000))</f>
        <v>08:00.0</v>
      </c>
      <c r="R13" s="44">
        <v>7</v>
      </c>
    </row>
    <row r="14" spans="1:25" x14ac:dyDescent="0.25">
      <c r="A14" s="42">
        <v>2</v>
      </c>
      <c r="B14" s="33" t="s">
        <v>83</v>
      </c>
      <c r="C14" s="33" t="s">
        <v>11</v>
      </c>
      <c r="D14" s="18" t="s">
        <v>86</v>
      </c>
      <c r="E14" s="37">
        <f t="shared" ref="E14:E18" si="0">LEFT(D14,2)*60000+MID(D14,4,2)*1000+RIGHT(D14,3)</f>
        <v>120000</v>
      </c>
      <c r="F14" s="24" t="s">
        <v>34</v>
      </c>
      <c r="G14" s="18" t="s">
        <v>86</v>
      </c>
      <c r="H14" s="37">
        <f t="shared" ref="H14:H18" si="1">LEFT(G14,2)*60000+MID(G14,4,2)*1000+RIGHT(G14,3)</f>
        <v>120000</v>
      </c>
      <c r="I14" s="24" t="s">
        <v>34</v>
      </c>
      <c r="J14" s="18" t="s">
        <v>86</v>
      </c>
      <c r="K14" s="37">
        <f t="shared" ref="K14:K18" si="2">LEFT(J14,2)*60000+MID(J14,4,2)*1000+RIGHT(J14,3)</f>
        <v>120000</v>
      </c>
      <c r="L14" s="24" t="s">
        <v>34</v>
      </c>
      <c r="M14" s="18" t="s">
        <v>80</v>
      </c>
      <c r="N14" s="37">
        <f t="shared" ref="N14:N18" si="3">LEFT(M14,2)*60000+MID(M14,4,2)*1000+RIGHT(M14,3)</f>
        <v>0</v>
      </c>
      <c r="O14" s="24"/>
      <c r="P14" s="37">
        <f t="shared" ref="P14:P18" si="4">E14+H14+K14+N14</f>
        <v>360000</v>
      </c>
      <c r="Q14" s="38" t="str">
        <f t="shared" ref="Q14:Q18" si="5">CONCATENATE(TEXT(INT(P14/1000)/86400,"mm:ss"),".",P14-(INT(P14/1000)*1000))</f>
        <v>06:00.0</v>
      </c>
      <c r="R14" s="44">
        <v>5</v>
      </c>
    </row>
    <row r="15" spans="1:25" x14ac:dyDescent="0.25">
      <c r="A15" s="42">
        <v>3</v>
      </c>
      <c r="B15" s="33" t="s">
        <v>27</v>
      </c>
      <c r="C15" s="33" t="s">
        <v>11</v>
      </c>
      <c r="D15" s="18" t="s">
        <v>94</v>
      </c>
      <c r="E15" s="37">
        <f t="shared" si="0"/>
        <v>54410</v>
      </c>
      <c r="F15" s="24"/>
      <c r="G15" s="18" t="s">
        <v>96</v>
      </c>
      <c r="H15" s="37">
        <f t="shared" si="1"/>
        <v>40620</v>
      </c>
      <c r="I15" s="24"/>
      <c r="J15" s="18" t="s">
        <v>85</v>
      </c>
      <c r="K15" s="37">
        <f t="shared" si="2"/>
        <v>41560</v>
      </c>
      <c r="L15" s="24"/>
      <c r="M15" s="18" t="s">
        <v>87</v>
      </c>
      <c r="N15" s="37">
        <f t="shared" si="3"/>
        <v>49360</v>
      </c>
      <c r="O15" s="24"/>
      <c r="P15" s="37">
        <f t="shared" si="4"/>
        <v>185950</v>
      </c>
      <c r="Q15" s="38" t="str">
        <f>CONCATENATE(TEXT(INT(P15/1000)/86400,"mm:ss"),".",P15-(INT(P15/1000)*1000))</f>
        <v>03:05.950</v>
      </c>
      <c r="R15" s="44">
        <v>1</v>
      </c>
    </row>
    <row r="16" spans="1:25" x14ac:dyDescent="0.25">
      <c r="A16" s="42">
        <v>4</v>
      </c>
      <c r="B16" s="33" t="s">
        <v>65</v>
      </c>
      <c r="C16" s="33" t="s">
        <v>62</v>
      </c>
      <c r="D16" s="18" t="s">
        <v>95</v>
      </c>
      <c r="E16" s="37">
        <f t="shared" si="0"/>
        <v>62370</v>
      </c>
      <c r="F16" s="24"/>
      <c r="G16" s="18" t="s">
        <v>93</v>
      </c>
      <c r="H16" s="37">
        <f t="shared" si="1"/>
        <v>53790</v>
      </c>
      <c r="I16" s="24"/>
      <c r="J16" s="18" t="s">
        <v>86</v>
      </c>
      <c r="K16" s="37">
        <f t="shared" si="2"/>
        <v>120000</v>
      </c>
      <c r="L16" s="24" t="s">
        <v>34</v>
      </c>
      <c r="M16" s="18" t="s">
        <v>84</v>
      </c>
      <c r="N16" s="37">
        <f t="shared" si="3"/>
        <v>60680</v>
      </c>
      <c r="O16" s="24"/>
      <c r="P16" s="37">
        <f t="shared" si="4"/>
        <v>296840</v>
      </c>
      <c r="Q16" s="38" t="str">
        <f t="shared" si="5"/>
        <v>04:56.840</v>
      </c>
      <c r="R16" s="44">
        <v>2</v>
      </c>
    </row>
    <row r="17" spans="1:18" x14ac:dyDescent="0.25">
      <c r="A17" s="42">
        <v>5</v>
      </c>
      <c r="B17" s="33" t="s">
        <v>66</v>
      </c>
      <c r="C17" s="33" t="s">
        <v>62</v>
      </c>
      <c r="D17" s="18" t="s">
        <v>86</v>
      </c>
      <c r="E17" s="37">
        <f t="shared" si="0"/>
        <v>120000</v>
      </c>
      <c r="F17" s="24"/>
      <c r="G17" s="18" t="s">
        <v>86</v>
      </c>
      <c r="H17" s="37">
        <f t="shared" si="1"/>
        <v>120000</v>
      </c>
      <c r="I17" s="24"/>
      <c r="J17" s="18" t="s">
        <v>86</v>
      </c>
      <c r="K17" s="37">
        <f t="shared" si="2"/>
        <v>120000</v>
      </c>
      <c r="L17" s="24" t="s">
        <v>34</v>
      </c>
      <c r="M17" s="18" t="s">
        <v>86</v>
      </c>
      <c r="N17" s="37">
        <f t="shared" si="3"/>
        <v>120000</v>
      </c>
      <c r="O17" s="24" t="s">
        <v>34</v>
      </c>
      <c r="P17" s="37">
        <f t="shared" si="4"/>
        <v>480000</v>
      </c>
      <c r="Q17" s="38" t="str">
        <f t="shared" si="5"/>
        <v>08:00.0</v>
      </c>
      <c r="R17" s="44">
        <v>6</v>
      </c>
    </row>
    <row r="18" spans="1:18" x14ac:dyDescent="0.25">
      <c r="A18" s="42">
        <v>6</v>
      </c>
      <c r="B18" s="33" t="s">
        <v>99</v>
      </c>
      <c r="C18" s="33" t="s">
        <v>52</v>
      </c>
      <c r="D18" s="18" t="s">
        <v>101</v>
      </c>
      <c r="E18" s="37">
        <f t="shared" si="0"/>
        <v>84440</v>
      </c>
      <c r="F18" s="24"/>
      <c r="G18" s="18" t="s">
        <v>102</v>
      </c>
      <c r="H18" s="37">
        <f t="shared" si="1"/>
        <v>62410</v>
      </c>
      <c r="I18" s="24"/>
      <c r="J18" s="18" t="s">
        <v>100</v>
      </c>
      <c r="K18" s="37">
        <f t="shared" si="2"/>
        <v>76700</v>
      </c>
      <c r="L18" s="24"/>
      <c r="M18" s="18" t="s">
        <v>86</v>
      </c>
      <c r="N18" s="37">
        <f t="shared" si="3"/>
        <v>120000</v>
      </c>
      <c r="O18" s="24" t="s">
        <v>34</v>
      </c>
      <c r="P18" s="37">
        <f t="shared" si="4"/>
        <v>343550</v>
      </c>
      <c r="Q18" s="38" t="str">
        <f t="shared" si="5"/>
        <v>05:43.550</v>
      </c>
      <c r="R18" s="44">
        <v>3</v>
      </c>
    </row>
    <row r="19" spans="1:18" x14ac:dyDescent="0.25">
      <c r="A19" s="10"/>
      <c r="B19" s="15"/>
      <c r="C19" s="15"/>
      <c r="D19" s="17"/>
      <c r="E19" s="17"/>
      <c r="F19" s="22"/>
      <c r="G19" s="23"/>
      <c r="H19" s="23"/>
      <c r="I19" s="22"/>
      <c r="J19" s="23"/>
      <c r="K19" s="23"/>
      <c r="L19" s="22"/>
      <c r="M19" s="23"/>
      <c r="N19" s="23"/>
      <c r="O19" s="22"/>
      <c r="P19" s="23"/>
      <c r="Q19" s="17"/>
      <c r="R19" s="10"/>
    </row>
    <row r="20" spans="1:18" x14ac:dyDescent="0.25">
      <c r="A20" s="10"/>
      <c r="B20" s="15"/>
      <c r="C20" s="15"/>
      <c r="D20" s="17"/>
      <c r="E20" s="17"/>
      <c r="F20" s="22"/>
      <c r="G20" s="23"/>
      <c r="H20" s="23"/>
      <c r="I20" s="22"/>
      <c r="J20" s="23"/>
      <c r="K20" s="23"/>
      <c r="L20" s="22"/>
      <c r="M20" s="23"/>
      <c r="N20" s="23"/>
      <c r="O20" s="22"/>
      <c r="P20" s="23"/>
      <c r="Q20" s="17"/>
      <c r="R20" s="10"/>
    </row>
    <row r="21" spans="1:18" x14ac:dyDescent="0.25"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8" x14ac:dyDescent="0.25">
      <c r="B22" s="1" t="s">
        <v>18</v>
      </c>
    </row>
    <row r="23" spans="1:18" x14ac:dyDescent="0.25">
      <c r="A23" s="58" t="s">
        <v>16</v>
      </c>
      <c r="B23" s="58" t="s">
        <v>15</v>
      </c>
      <c r="C23" s="58" t="s">
        <v>10</v>
      </c>
      <c r="D23" s="60" t="s">
        <v>77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2"/>
      <c r="Q23" s="29"/>
      <c r="R23" s="39"/>
    </row>
    <row r="24" spans="1:18" x14ac:dyDescent="0.25">
      <c r="A24" s="59"/>
      <c r="B24" s="59"/>
      <c r="C24" s="59"/>
      <c r="D24" s="35" t="s">
        <v>24</v>
      </c>
      <c r="E24" s="7"/>
      <c r="F24" s="7" t="s">
        <v>21</v>
      </c>
      <c r="G24" s="35" t="s">
        <v>6</v>
      </c>
      <c r="H24" s="7"/>
      <c r="I24" s="7" t="s">
        <v>21</v>
      </c>
      <c r="J24" s="35" t="s">
        <v>7</v>
      </c>
      <c r="K24" s="7"/>
      <c r="L24" s="7" t="s">
        <v>21</v>
      </c>
      <c r="M24" s="35" t="s">
        <v>8</v>
      </c>
      <c r="N24" s="7"/>
      <c r="O24" s="7" t="s">
        <v>21</v>
      </c>
      <c r="P24" s="35" t="s">
        <v>9</v>
      </c>
      <c r="Q24" s="7"/>
      <c r="R24" s="40" t="s">
        <v>19</v>
      </c>
    </row>
    <row r="25" spans="1:18" x14ac:dyDescent="0.25">
      <c r="A25" s="28"/>
      <c r="B25" s="36"/>
      <c r="C25" s="36"/>
      <c r="D25" s="7" t="s">
        <v>78</v>
      </c>
      <c r="E25" s="7" t="s">
        <v>79</v>
      </c>
      <c r="F25" s="7"/>
      <c r="G25" s="7" t="s">
        <v>78</v>
      </c>
      <c r="H25" s="7" t="s">
        <v>79</v>
      </c>
      <c r="I25" s="7"/>
      <c r="J25" s="7" t="s">
        <v>78</v>
      </c>
      <c r="K25" s="7" t="s">
        <v>79</v>
      </c>
      <c r="L25" s="7"/>
      <c r="M25" s="7" t="s">
        <v>78</v>
      </c>
      <c r="N25" s="7" t="s">
        <v>79</v>
      </c>
      <c r="O25" s="7"/>
      <c r="P25" s="7" t="s">
        <v>79</v>
      </c>
      <c r="Q25" s="7" t="s">
        <v>78</v>
      </c>
      <c r="R25" s="40"/>
    </row>
    <row r="26" spans="1:18" x14ac:dyDescent="0.25">
      <c r="A26" s="42">
        <v>1</v>
      </c>
      <c r="B26" s="33" t="s">
        <v>32</v>
      </c>
      <c r="C26" s="33" t="s">
        <v>43</v>
      </c>
      <c r="D26" s="18" t="s">
        <v>88</v>
      </c>
      <c r="E26" s="37">
        <f>LEFT(D26,2)*60000+MID(D26,4,2)*1000+RIGHT(D26,3)</f>
        <v>37520</v>
      </c>
      <c r="F26" s="24"/>
      <c r="G26" s="18" t="s">
        <v>90</v>
      </c>
      <c r="H26" s="37">
        <f>LEFT(G26,2)*60000+MID(G26,4,2)*1000+RIGHT(G26,3)</f>
        <v>35610</v>
      </c>
      <c r="I26" s="24"/>
      <c r="J26" s="18" t="s">
        <v>97</v>
      </c>
      <c r="K26" s="37">
        <f>LEFT(J26,2)*60000+MID(J26,4,2)*1000+RIGHT(J26,3)</f>
        <v>44700</v>
      </c>
      <c r="L26" s="24"/>
      <c r="M26" s="18" t="s">
        <v>98</v>
      </c>
      <c r="N26" s="37">
        <f>LEFT(M26,2)*60000+MID(M26,4,2)*1000+RIGHT(M26,3)</f>
        <v>44680</v>
      </c>
      <c r="O26" s="24"/>
      <c r="P26" s="37">
        <f>E26+H26+K26+N26</f>
        <v>162510</v>
      </c>
      <c r="Q26" s="38" t="str">
        <f>CONCATENATE(TEXT(INT(P26/1000)/86400,"mm:ss"),".",P26-(INT(P26/1000)*1000))</f>
        <v>02:42.510</v>
      </c>
      <c r="R26" s="44">
        <v>1</v>
      </c>
    </row>
    <row r="27" spans="1:18" x14ac:dyDescent="0.25">
      <c r="A27" s="42">
        <v>2</v>
      </c>
      <c r="B27" s="33" t="s">
        <v>61</v>
      </c>
      <c r="C27" s="33" t="s">
        <v>62</v>
      </c>
      <c r="D27" s="18" t="s">
        <v>91</v>
      </c>
      <c r="E27" s="37">
        <f t="shared" ref="E27:E29" si="6">LEFT(D27,2)*60000+MID(D27,4,2)*1000+RIGHT(D27,3)</f>
        <v>74790</v>
      </c>
      <c r="F27" s="24"/>
      <c r="G27" s="18" t="s">
        <v>86</v>
      </c>
      <c r="H27" s="37">
        <f t="shared" ref="H27:H29" si="7">LEFT(G27,2)*60000+MID(G27,4,2)*1000+RIGHT(G27,3)</f>
        <v>120000</v>
      </c>
      <c r="I27" s="24" t="s">
        <v>34</v>
      </c>
      <c r="J27" s="18" t="s">
        <v>86</v>
      </c>
      <c r="K27" s="37">
        <f t="shared" ref="K27:K29" si="8">LEFT(J27,2)*60000+MID(J27,4,2)*1000+RIGHT(J27,3)</f>
        <v>120000</v>
      </c>
      <c r="L27" s="24" t="s">
        <v>34</v>
      </c>
      <c r="M27" s="18" t="s">
        <v>86</v>
      </c>
      <c r="N27" s="37">
        <f t="shared" ref="N27:N29" si="9">LEFT(M27,2)*60000+MID(M27,4,2)*1000+RIGHT(M27,3)</f>
        <v>120000</v>
      </c>
      <c r="O27" s="24" t="s">
        <v>34</v>
      </c>
      <c r="P27" s="37">
        <f t="shared" ref="P27:P29" si="10">E27+H27+K27+N27</f>
        <v>434790</v>
      </c>
      <c r="Q27" s="38" t="str">
        <f t="shared" ref="Q27:Q29" si="11">CONCATENATE(TEXT(INT(P27/1000)/86400,"mm:ss"),".",P27-(INT(P27/1000)*1000))</f>
        <v>07:14.790</v>
      </c>
      <c r="R27" s="44">
        <v>2</v>
      </c>
    </row>
    <row r="28" spans="1:18" x14ac:dyDescent="0.25">
      <c r="A28" s="42">
        <v>3</v>
      </c>
      <c r="B28" s="33" t="s">
        <v>59</v>
      </c>
      <c r="C28" s="33" t="s">
        <v>25</v>
      </c>
      <c r="D28" s="18" t="s">
        <v>86</v>
      </c>
      <c r="E28" s="37">
        <f t="shared" si="6"/>
        <v>120000</v>
      </c>
      <c r="F28" s="24"/>
      <c r="G28" s="18" t="s">
        <v>86</v>
      </c>
      <c r="H28" s="37">
        <f t="shared" si="7"/>
        <v>120000</v>
      </c>
      <c r="I28" s="24" t="s">
        <v>34</v>
      </c>
      <c r="J28" s="18" t="s">
        <v>86</v>
      </c>
      <c r="K28" s="37">
        <f t="shared" si="8"/>
        <v>120000</v>
      </c>
      <c r="L28" s="24" t="s">
        <v>34</v>
      </c>
      <c r="M28" s="18" t="s">
        <v>86</v>
      </c>
      <c r="N28" s="37">
        <f t="shared" si="9"/>
        <v>120000</v>
      </c>
      <c r="O28" s="24" t="s">
        <v>34</v>
      </c>
      <c r="P28" s="37">
        <f t="shared" si="10"/>
        <v>480000</v>
      </c>
      <c r="Q28" s="38" t="str">
        <f>CONCATENATE(TEXT(INT(P28/1000)/86400,"mm:ss"),".",P28-(INT(P28/1000)*1000))</f>
        <v>08:00.0</v>
      </c>
      <c r="R28" s="44">
        <v>4</v>
      </c>
    </row>
    <row r="29" spans="1:18" x14ac:dyDescent="0.25">
      <c r="A29" s="42">
        <v>4</v>
      </c>
      <c r="B29" s="33" t="s">
        <v>73</v>
      </c>
      <c r="C29" s="33" t="s">
        <v>62</v>
      </c>
      <c r="D29" s="18" t="s">
        <v>86</v>
      </c>
      <c r="E29" s="37">
        <f t="shared" si="6"/>
        <v>120000</v>
      </c>
      <c r="F29" s="24"/>
      <c r="G29" s="18" t="s">
        <v>86</v>
      </c>
      <c r="H29" s="37">
        <f t="shared" si="7"/>
        <v>120000</v>
      </c>
      <c r="I29" s="24"/>
      <c r="J29" s="18" t="s">
        <v>92</v>
      </c>
      <c r="K29" s="37">
        <f t="shared" si="8"/>
        <v>118380</v>
      </c>
      <c r="L29" s="24"/>
      <c r="M29" s="18" t="s">
        <v>89</v>
      </c>
      <c r="N29" s="37">
        <f t="shared" si="9"/>
        <v>119000</v>
      </c>
      <c r="O29" s="24"/>
      <c r="P29" s="37">
        <f t="shared" si="10"/>
        <v>477380</v>
      </c>
      <c r="Q29" s="38" t="str">
        <f t="shared" si="11"/>
        <v>07:57.380</v>
      </c>
      <c r="R29" s="44">
        <v>3</v>
      </c>
    </row>
    <row r="30" spans="1:18" x14ac:dyDescent="0.25">
      <c r="D30" s="21"/>
    </row>
    <row r="31" spans="1:18" x14ac:dyDescent="0.25">
      <c r="J31" s="30"/>
      <c r="K31" s="30"/>
    </row>
    <row r="32" spans="1:18" x14ac:dyDescent="0.25">
      <c r="B32" s="15"/>
      <c r="C32" s="15"/>
      <c r="J32" s="30"/>
      <c r="K32" s="30"/>
      <c r="P32" s="30"/>
      <c r="Q32" s="31"/>
    </row>
    <row r="33" spans="2:17" x14ac:dyDescent="0.25">
      <c r="B33" s="15"/>
      <c r="C33" s="15"/>
      <c r="J33" s="30"/>
      <c r="K33" s="30"/>
      <c r="Q33" s="30"/>
    </row>
  </sheetData>
  <mergeCells count="8">
    <mergeCell ref="A23:A24"/>
    <mergeCell ref="B23:B24"/>
    <mergeCell ref="C23:C24"/>
    <mergeCell ref="D23:P23"/>
    <mergeCell ref="A10:A11"/>
    <mergeCell ref="B10:B11"/>
    <mergeCell ref="C10:C11"/>
    <mergeCell ref="D10:P10"/>
  </mergeCells>
  <pageMargins left="0.7" right="0.7" top="0.75" bottom="0.75" header="0.3" footer="0.3"/>
  <pageSetup scale="9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48"/>
  <sheetViews>
    <sheetView topLeftCell="A7" zoomScale="80" zoomScaleNormal="80" workbookViewId="0">
      <pane xSplit="3" topLeftCell="D1" activePane="topRight" state="frozen"/>
      <selection pane="topRight" activeCell="A23" sqref="A23:L23"/>
    </sheetView>
  </sheetViews>
  <sheetFormatPr defaultRowHeight="15" x14ac:dyDescent="0.25"/>
  <cols>
    <col min="1" max="1" width="3.7109375" bestFit="1" customWidth="1"/>
    <col min="2" max="2" width="22.5703125" customWidth="1"/>
    <col min="3" max="3" width="10.140625" customWidth="1"/>
    <col min="4" max="4" width="11.85546875" customWidth="1"/>
    <col min="5" max="5" width="9.42578125" customWidth="1"/>
    <col min="6" max="6" width="4.5703125" customWidth="1"/>
    <col min="7" max="7" width="10.42578125" customWidth="1"/>
    <col min="8" max="8" width="8.85546875" customWidth="1"/>
    <col min="9" max="9" width="4.7109375" customWidth="1"/>
    <col min="10" max="10" width="7" customWidth="1"/>
    <col min="11" max="11" width="14.42578125" customWidth="1"/>
    <col min="12" max="12" width="10.42578125" customWidth="1"/>
  </cols>
  <sheetData>
    <row r="6" spans="1:21" x14ac:dyDescent="0.25">
      <c r="A6" s="11"/>
      <c r="B6" s="12" t="s">
        <v>0</v>
      </c>
      <c r="C6" s="13" t="s">
        <v>4</v>
      </c>
      <c r="D6" t="s">
        <v>76</v>
      </c>
    </row>
    <row r="7" spans="1:21" x14ac:dyDescent="0.25">
      <c r="G7" s="4" t="s">
        <v>22</v>
      </c>
      <c r="H7" s="4"/>
      <c r="I7" s="4" t="s">
        <v>23</v>
      </c>
    </row>
    <row r="8" spans="1:21" x14ac:dyDescent="0.25">
      <c r="B8" s="1" t="s">
        <v>17</v>
      </c>
    </row>
    <row r="9" spans="1:21" s="1" customFormat="1" x14ac:dyDescent="0.25">
      <c r="A9" s="56" t="s">
        <v>16</v>
      </c>
      <c r="B9" s="56" t="s">
        <v>15</v>
      </c>
      <c r="C9" s="56" t="s">
        <v>10</v>
      </c>
      <c r="D9" s="53" t="s">
        <v>77</v>
      </c>
      <c r="E9" s="54"/>
      <c r="F9" s="54"/>
      <c r="G9" s="54"/>
      <c r="H9" s="54"/>
      <c r="I9" s="54"/>
      <c r="J9" s="55"/>
      <c r="K9" s="26"/>
      <c r="L9" s="39"/>
    </row>
    <row r="10" spans="1:21" s="1" customFormat="1" x14ac:dyDescent="0.25">
      <c r="A10" s="57"/>
      <c r="B10" s="57"/>
      <c r="C10" s="57"/>
      <c r="D10" s="35" t="s">
        <v>24</v>
      </c>
      <c r="E10" s="6"/>
      <c r="F10" s="6" t="s">
        <v>21</v>
      </c>
      <c r="G10" s="35" t="s">
        <v>6</v>
      </c>
      <c r="H10" s="6"/>
      <c r="I10" s="6" t="s">
        <v>21</v>
      </c>
      <c r="J10" s="35" t="s">
        <v>9</v>
      </c>
      <c r="K10" s="6"/>
      <c r="L10" s="40" t="s">
        <v>19</v>
      </c>
      <c r="M10" s="3"/>
      <c r="N10" s="3"/>
      <c r="O10" s="3"/>
      <c r="P10" s="3"/>
      <c r="Q10" s="3"/>
      <c r="R10" s="3"/>
      <c r="S10" s="3"/>
      <c r="T10" s="3"/>
      <c r="U10" s="3"/>
    </row>
    <row r="11" spans="1:21" s="1" customFormat="1" x14ac:dyDescent="0.25">
      <c r="A11" s="27"/>
      <c r="B11" s="34"/>
      <c r="C11" s="34"/>
      <c r="D11" s="6" t="s">
        <v>78</v>
      </c>
      <c r="E11" s="6" t="s">
        <v>79</v>
      </c>
      <c r="F11" s="6"/>
      <c r="G11" s="6" t="s">
        <v>78</v>
      </c>
      <c r="H11" s="6" t="s">
        <v>79</v>
      </c>
      <c r="I11" s="6"/>
      <c r="J11" s="6" t="s">
        <v>79</v>
      </c>
      <c r="K11" s="6" t="s">
        <v>78</v>
      </c>
      <c r="L11" s="40"/>
      <c r="M11" s="3"/>
      <c r="N11" s="3"/>
      <c r="O11" s="3"/>
      <c r="P11" s="3"/>
      <c r="Q11" s="3"/>
      <c r="R11" s="3"/>
      <c r="S11" s="3"/>
      <c r="T11" s="3"/>
      <c r="U11" s="3"/>
    </row>
    <row r="12" spans="1:21" x14ac:dyDescent="0.25">
      <c r="A12" s="14">
        <v>5</v>
      </c>
      <c r="B12" s="33" t="s">
        <v>13</v>
      </c>
      <c r="C12" s="33" t="s">
        <v>52</v>
      </c>
      <c r="D12" s="18" t="s">
        <v>265</v>
      </c>
      <c r="E12" s="37">
        <f>LEFT(D12,2)*60000+MID(D12,4,2)*1000+RIGHT(D12,3)</f>
        <v>12710</v>
      </c>
      <c r="F12" s="24"/>
      <c r="G12" s="18" t="s">
        <v>274</v>
      </c>
      <c r="H12" s="37">
        <f>LEFT(G12,2)*60000+MID(G12,4,2)*1000+RIGHT(G12,3)</f>
        <v>12790</v>
      </c>
      <c r="I12" s="24"/>
      <c r="J12" s="37">
        <f>E12+H12</f>
        <v>25500</v>
      </c>
      <c r="K12" s="38" t="str">
        <f>CONCATENATE(TEXT(INT(J12/1000)/86400,"mm:ss"),".",J12-(INT(J12/1000)*1000))</f>
        <v>00:25.500</v>
      </c>
      <c r="L12" s="44">
        <v>1</v>
      </c>
    </row>
    <row r="13" spans="1:21" x14ac:dyDescent="0.25">
      <c r="A13" s="14">
        <v>1</v>
      </c>
      <c r="B13" s="33" t="s">
        <v>30</v>
      </c>
      <c r="C13" s="33" t="s">
        <v>52</v>
      </c>
      <c r="D13" s="18" t="s">
        <v>259</v>
      </c>
      <c r="E13" s="37">
        <f>LEFT(D13,2)*60000+MID(D13,4,2)*1000+RIGHT(D13,3)</f>
        <v>12470</v>
      </c>
      <c r="F13" s="24"/>
      <c r="G13" s="18" t="s">
        <v>262</v>
      </c>
      <c r="H13" s="37">
        <f>LEFT(G13,2)*60000+MID(G13,4,2)*1000+RIGHT(G13,3)</f>
        <v>14910</v>
      </c>
      <c r="I13" s="24"/>
      <c r="J13" s="37">
        <f>E13+H13</f>
        <v>27380</v>
      </c>
      <c r="K13" s="38" t="str">
        <f>CONCATENATE(TEXT(INT(J13/1000)/86400,"mm:ss"),".",J13-(INT(J13/1000)*1000))</f>
        <v>00:27.380</v>
      </c>
      <c r="L13" s="44">
        <v>2</v>
      </c>
    </row>
    <row r="14" spans="1:21" x14ac:dyDescent="0.25">
      <c r="A14" s="14">
        <v>4</v>
      </c>
      <c r="B14" s="33" t="s">
        <v>75</v>
      </c>
      <c r="C14" s="33" t="s">
        <v>11</v>
      </c>
      <c r="D14" s="18" t="s">
        <v>246</v>
      </c>
      <c r="E14" s="37">
        <f>LEFT(D14,2)*60000+MID(D14,4,2)*1000+RIGHT(D14,3)</f>
        <v>16420</v>
      </c>
      <c r="F14" s="24"/>
      <c r="G14" s="18" t="s">
        <v>268</v>
      </c>
      <c r="H14" s="37">
        <f>LEFT(G14,2)*60000+MID(G14,4,2)*1000+RIGHT(G14,3)</f>
        <v>16950</v>
      </c>
      <c r="I14" s="24"/>
      <c r="J14" s="37">
        <f>E14+H14</f>
        <v>33370</v>
      </c>
      <c r="K14" s="38" t="str">
        <f>CONCATENATE(TEXT(INT(J14/1000)/86400,"mm:ss"),".",J14-(INT(J14/1000)*1000))</f>
        <v>00:33.370</v>
      </c>
      <c r="L14" s="44">
        <v>3</v>
      </c>
    </row>
    <row r="15" spans="1:21" x14ac:dyDescent="0.25">
      <c r="A15" s="14">
        <v>3</v>
      </c>
      <c r="B15" s="33" t="s">
        <v>54</v>
      </c>
      <c r="C15" s="33" t="s">
        <v>52</v>
      </c>
      <c r="D15" s="18" t="s">
        <v>267</v>
      </c>
      <c r="E15" s="37">
        <f>LEFT(D15,2)*60000+MID(D15,4,2)*1000+RIGHT(D15,3)</f>
        <v>17420</v>
      </c>
      <c r="F15" s="24"/>
      <c r="G15" s="18" t="s">
        <v>269</v>
      </c>
      <c r="H15" s="37">
        <f>LEFT(G15,2)*60000+MID(G15,4,2)*1000+RIGHT(G15,3)</f>
        <v>16260</v>
      </c>
      <c r="I15" s="24"/>
      <c r="J15" s="37">
        <f>E15+H15</f>
        <v>33680</v>
      </c>
      <c r="K15" s="38" t="str">
        <f>CONCATENATE(TEXT(INT(J15/1000)/86400,"mm:ss"),".",J15-(INT(J15/1000)*1000))</f>
        <v>00:33.680</v>
      </c>
      <c r="L15" s="44">
        <v>4</v>
      </c>
    </row>
    <row r="16" spans="1:21" x14ac:dyDescent="0.25">
      <c r="A16" s="14">
        <v>2</v>
      </c>
      <c r="B16" s="33" t="s">
        <v>41</v>
      </c>
      <c r="C16" s="33" t="s">
        <v>12</v>
      </c>
      <c r="D16" s="18" t="s">
        <v>261</v>
      </c>
      <c r="E16" s="37">
        <f>LEFT(D16,2)*60000+MID(D16,4,2)*1000+RIGHT(D16,3)</f>
        <v>19930</v>
      </c>
      <c r="F16" s="24"/>
      <c r="G16" s="18" t="s">
        <v>260</v>
      </c>
      <c r="H16" s="37">
        <f>LEFT(G16,2)*60000+MID(G16,4,2)*1000+RIGHT(G16,3)</f>
        <v>19430</v>
      </c>
      <c r="I16" s="24"/>
      <c r="J16" s="37">
        <f>E16+H16</f>
        <v>39360</v>
      </c>
      <c r="K16" s="38" t="str">
        <f>CONCATENATE(TEXT(INT(J16/1000)/86400,"mm:ss"),".",J16-(INT(J16/1000)*1000))</f>
        <v>00:39.360</v>
      </c>
      <c r="L16" s="44">
        <v>5</v>
      </c>
    </row>
    <row r="17" spans="1:12" x14ac:dyDescent="0.25">
      <c r="A17" s="10"/>
      <c r="D17" s="17"/>
      <c r="E17" s="17"/>
      <c r="F17" s="22"/>
      <c r="G17" s="23"/>
      <c r="H17" s="23"/>
      <c r="I17" s="22"/>
      <c r="J17" s="23"/>
      <c r="K17" s="17"/>
      <c r="L17" s="10"/>
    </row>
    <row r="18" spans="1:12" x14ac:dyDescent="0.25">
      <c r="A18" s="10"/>
      <c r="B18" s="15"/>
      <c r="C18" s="15"/>
      <c r="D18" s="17"/>
      <c r="E18" s="17"/>
      <c r="F18" s="22"/>
      <c r="G18" s="23"/>
      <c r="H18" s="23"/>
      <c r="I18" s="22"/>
      <c r="J18" s="23"/>
      <c r="K18" s="17"/>
      <c r="L18" s="10"/>
    </row>
    <row r="19" spans="1:12" x14ac:dyDescent="0.25">
      <c r="F19" s="19"/>
      <c r="G19" s="19"/>
      <c r="H19" s="19"/>
      <c r="I19" s="19"/>
      <c r="J19" s="19"/>
    </row>
    <row r="20" spans="1:12" x14ac:dyDescent="0.25">
      <c r="B20" s="1" t="s">
        <v>18</v>
      </c>
    </row>
    <row r="21" spans="1:12" x14ac:dyDescent="0.25">
      <c r="A21" s="58" t="s">
        <v>16</v>
      </c>
      <c r="B21" s="58" t="s">
        <v>15</v>
      </c>
      <c r="C21" s="58" t="s">
        <v>10</v>
      </c>
      <c r="D21" s="60" t="s">
        <v>77</v>
      </c>
      <c r="E21" s="61"/>
      <c r="F21" s="61"/>
      <c r="G21" s="61"/>
      <c r="H21" s="61"/>
      <c r="I21" s="61"/>
      <c r="J21" s="62"/>
      <c r="K21" s="29"/>
      <c r="L21" s="39"/>
    </row>
    <row r="22" spans="1:12" x14ac:dyDescent="0.25">
      <c r="A22" s="59"/>
      <c r="B22" s="59"/>
      <c r="C22" s="59"/>
      <c r="D22" s="35" t="s">
        <v>24</v>
      </c>
      <c r="E22" s="7"/>
      <c r="F22" s="7" t="s">
        <v>21</v>
      </c>
      <c r="G22" s="35" t="s">
        <v>6</v>
      </c>
      <c r="H22" s="7"/>
      <c r="I22" s="7" t="s">
        <v>21</v>
      </c>
      <c r="J22" s="35" t="s">
        <v>9</v>
      </c>
      <c r="K22" s="7"/>
      <c r="L22" s="40" t="s">
        <v>19</v>
      </c>
    </row>
    <row r="23" spans="1:12" x14ac:dyDescent="0.25">
      <c r="A23" s="50"/>
      <c r="B23" s="50"/>
      <c r="C23" s="50"/>
      <c r="D23" s="7" t="s">
        <v>78</v>
      </c>
      <c r="E23" s="7" t="s">
        <v>79</v>
      </c>
      <c r="F23" s="51"/>
      <c r="G23" s="7" t="s">
        <v>78</v>
      </c>
      <c r="H23" s="7" t="s">
        <v>79</v>
      </c>
      <c r="I23" s="51"/>
      <c r="J23" s="7" t="s">
        <v>79</v>
      </c>
      <c r="K23" s="7" t="s">
        <v>78</v>
      </c>
      <c r="L23" s="49"/>
    </row>
    <row r="24" spans="1:12" x14ac:dyDescent="0.25">
      <c r="A24" s="47">
        <v>1</v>
      </c>
      <c r="B24" s="41" t="s">
        <v>20</v>
      </c>
      <c r="C24" s="41" t="s">
        <v>52</v>
      </c>
      <c r="D24" s="18" t="s">
        <v>263</v>
      </c>
      <c r="E24" s="37">
        <f t="shared" ref="E24:E29" si="0">LEFT(D24,2)*60000+MID(D24,4,2)*1000+RIGHT(D24,3)</f>
        <v>9770</v>
      </c>
      <c r="F24" s="24"/>
      <c r="G24" s="18" t="s">
        <v>266</v>
      </c>
      <c r="H24" s="37">
        <f t="shared" ref="H24:H29" si="1">LEFT(G24,2)*60000+MID(G24,4,2)*1000+RIGHT(G24,3)</f>
        <v>10510</v>
      </c>
      <c r="I24" s="24"/>
      <c r="J24" s="37">
        <f t="shared" ref="J24:J29" si="2">E24+H24</f>
        <v>20280</v>
      </c>
      <c r="K24" s="38" t="str">
        <f t="shared" ref="K24:K29" si="3">CONCATENATE(TEXT(INT(J24/1000)/86400,"mm:ss"),".",J24-(INT(J24/1000)*1000))</f>
        <v>00:20.280</v>
      </c>
      <c r="L24" s="44">
        <v>1</v>
      </c>
    </row>
    <row r="25" spans="1:12" x14ac:dyDescent="0.25">
      <c r="A25" s="14">
        <v>4</v>
      </c>
      <c r="B25" s="41" t="s">
        <v>57</v>
      </c>
      <c r="C25" s="41" t="s">
        <v>52</v>
      </c>
      <c r="D25" s="18" t="s">
        <v>272</v>
      </c>
      <c r="E25" s="37">
        <f t="shared" si="0"/>
        <v>11110</v>
      </c>
      <c r="F25" s="24"/>
      <c r="G25" s="18" t="s">
        <v>271</v>
      </c>
      <c r="H25" s="37">
        <f t="shared" si="1"/>
        <v>11880</v>
      </c>
      <c r="I25" s="24"/>
      <c r="J25" s="37">
        <f t="shared" si="2"/>
        <v>22990</v>
      </c>
      <c r="K25" s="38" t="str">
        <f t="shared" si="3"/>
        <v>00:22.990</v>
      </c>
      <c r="L25" s="44">
        <v>2</v>
      </c>
    </row>
    <row r="26" spans="1:12" x14ac:dyDescent="0.25">
      <c r="A26" s="14">
        <v>2</v>
      </c>
      <c r="B26" s="33" t="s">
        <v>40</v>
      </c>
      <c r="C26" s="33" t="s">
        <v>25</v>
      </c>
      <c r="D26" s="18" t="s">
        <v>265</v>
      </c>
      <c r="E26" s="37">
        <f t="shared" si="0"/>
        <v>12710</v>
      </c>
      <c r="F26" s="24"/>
      <c r="G26" s="18" t="s">
        <v>264</v>
      </c>
      <c r="H26" s="37">
        <f t="shared" si="1"/>
        <v>10900</v>
      </c>
      <c r="I26" s="24"/>
      <c r="J26" s="37">
        <f t="shared" si="2"/>
        <v>23610</v>
      </c>
      <c r="K26" s="38" t="str">
        <f t="shared" si="3"/>
        <v>00:23.610</v>
      </c>
      <c r="L26" s="44">
        <v>3</v>
      </c>
    </row>
    <row r="27" spans="1:12" x14ac:dyDescent="0.25">
      <c r="A27" s="14">
        <v>3</v>
      </c>
      <c r="B27" s="33" t="s">
        <v>36</v>
      </c>
      <c r="C27" s="33" t="s">
        <v>58</v>
      </c>
      <c r="D27" s="18" t="s">
        <v>270</v>
      </c>
      <c r="E27" s="37">
        <f t="shared" si="0"/>
        <v>11860</v>
      </c>
      <c r="F27" s="24"/>
      <c r="G27" s="18" t="s">
        <v>273</v>
      </c>
      <c r="H27" s="37">
        <f t="shared" si="1"/>
        <v>13310</v>
      </c>
      <c r="I27" s="24"/>
      <c r="J27" s="37">
        <f t="shared" si="2"/>
        <v>25170</v>
      </c>
      <c r="K27" s="38" t="str">
        <f t="shared" si="3"/>
        <v>00:25.170</v>
      </c>
      <c r="L27" s="44">
        <v>4</v>
      </c>
    </row>
    <row r="28" spans="1:12" x14ac:dyDescent="0.25">
      <c r="A28" s="14">
        <v>5</v>
      </c>
      <c r="B28" s="33" t="s">
        <v>56</v>
      </c>
      <c r="C28" s="33" t="s">
        <v>52</v>
      </c>
      <c r="D28" s="18" t="s">
        <v>275</v>
      </c>
      <c r="E28" s="37">
        <f t="shared" si="0"/>
        <v>14830</v>
      </c>
      <c r="F28" s="24"/>
      <c r="G28" s="18" t="s">
        <v>278</v>
      </c>
      <c r="H28" s="37">
        <f t="shared" si="1"/>
        <v>13580</v>
      </c>
      <c r="I28" s="24"/>
      <c r="J28" s="37">
        <f t="shared" si="2"/>
        <v>28410</v>
      </c>
      <c r="K28" s="38" t="str">
        <f t="shared" si="3"/>
        <v>00:28.410</v>
      </c>
      <c r="L28" s="44">
        <v>5</v>
      </c>
    </row>
    <row r="29" spans="1:12" x14ac:dyDescent="0.25">
      <c r="A29" s="14">
        <v>6</v>
      </c>
      <c r="B29" s="33" t="s">
        <v>28</v>
      </c>
      <c r="C29" s="33" t="s">
        <v>12</v>
      </c>
      <c r="D29" s="18" t="s">
        <v>277</v>
      </c>
      <c r="E29" s="37">
        <f t="shared" si="0"/>
        <v>18230</v>
      </c>
      <c r="F29" s="24"/>
      <c r="G29" s="18" t="s">
        <v>276</v>
      </c>
      <c r="H29" s="37">
        <f t="shared" si="1"/>
        <v>13810</v>
      </c>
      <c r="I29" s="24"/>
      <c r="J29" s="37">
        <f t="shared" si="2"/>
        <v>32040</v>
      </c>
      <c r="K29" s="38" t="str">
        <f t="shared" si="3"/>
        <v>00:32.40</v>
      </c>
      <c r="L29" s="44">
        <v>6</v>
      </c>
    </row>
    <row r="32" spans="1:12" x14ac:dyDescent="0.25">
      <c r="B32" s="15"/>
      <c r="C32" s="15"/>
      <c r="J32" s="30"/>
      <c r="K32" s="31"/>
    </row>
    <row r="33" spans="2:11" x14ac:dyDescent="0.25">
      <c r="B33" s="15"/>
      <c r="C33" s="15"/>
      <c r="K33" s="30"/>
    </row>
    <row r="34" spans="2:11" x14ac:dyDescent="0.25">
      <c r="B34" s="15"/>
      <c r="C34" s="15"/>
    </row>
    <row r="35" spans="2:11" x14ac:dyDescent="0.25">
      <c r="B35" s="15"/>
      <c r="C35" s="15"/>
    </row>
    <row r="36" spans="2:11" x14ac:dyDescent="0.25">
      <c r="B36" s="15"/>
      <c r="C36" s="15"/>
    </row>
    <row r="37" spans="2:11" x14ac:dyDescent="0.25">
      <c r="B37" s="15"/>
      <c r="C37" s="15"/>
    </row>
    <row r="38" spans="2:11" x14ac:dyDescent="0.25">
      <c r="B38" s="15"/>
      <c r="C38" s="15"/>
    </row>
    <row r="39" spans="2:11" x14ac:dyDescent="0.25">
      <c r="B39" s="15"/>
      <c r="C39" s="15"/>
    </row>
    <row r="40" spans="2:11" x14ac:dyDescent="0.25">
      <c r="B40" s="15"/>
      <c r="C40" s="15"/>
    </row>
    <row r="41" spans="2:11" x14ac:dyDescent="0.25">
      <c r="B41" s="15"/>
      <c r="C41" s="15"/>
    </row>
    <row r="42" spans="2:11" x14ac:dyDescent="0.25">
      <c r="B42" s="15"/>
      <c r="C42" s="15"/>
    </row>
    <row r="43" spans="2:11" x14ac:dyDescent="0.25">
      <c r="B43" s="15"/>
      <c r="C43" s="15"/>
    </row>
    <row r="44" spans="2:11" x14ac:dyDescent="0.25">
      <c r="B44" s="15"/>
      <c r="C44" s="15"/>
    </row>
    <row r="45" spans="2:11" x14ac:dyDescent="0.25">
      <c r="B45" s="15"/>
      <c r="C45" s="15"/>
    </row>
    <row r="46" spans="2:11" x14ac:dyDescent="0.25">
      <c r="B46" s="15"/>
      <c r="C46" s="15"/>
    </row>
    <row r="47" spans="2:11" x14ac:dyDescent="0.25">
      <c r="B47" s="15"/>
      <c r="C47" s="15"/>
    </row>
    <row r="48" spans="2:11" x14ac:dyDescent="0.25">
      <c r="B48" s="2"/>
      <c r="C48" s="2"/>
    </row>
  </sheetData>
  <autoFilter ref="A21:L24">
    <filterColumn colId="3" showButton="0"/>
    <filterColumn colId="4" showButton="0"/>
    <filterColumn colId="5" showButton="0"/>
    <filterColumn colId="6" showButton="0"/>
    <filterColumn colId="7" showButton="0"/>
    <filterColumn colId="8" showButton="0"/>
    <sortState ref="A24:L30">
      <sortCondition ref="K21:K24"/>
    </sortState>
  </autoFilter>
  <mergeCells count="8">
    <mergeCell ref="A9:A10"/>
    <mergeCell ref="B9:B10"/>
    <mergeCell ref="C9:C10"/>
    <mergeCell ref="D9:J9"/>
    <mergeCell ref="A21:A22"/>
    <mergeCell ref="B21:B22"/>
    <mergeCell ref="C21:C22"/>
    <mergeCell ref="D21:J21"/>
  </mergeCells>
  <pageMargins left="0.7" right="0.7" top="0.75" bottom="0.75" header="0.3" footer="0.3"/>
  <pageSetup scale="77" orientation="landscape" r:id="rId1"/>
  <rowBreaks count="1" manualBreakCount="1">
    <brk id="19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36"/>
  <sheetViews>
    <sheetView topLeftCell="A10" zoomScale="80" zoomScaleNormal="80" workbookViewId="0">
      <pane xSplit="3" topLeftCell="D1" activePane="topRight" state="frozen"/>
      <selection pane="topRight" activeCell="O29" sqref="O29"/>
    </sheetView>
  </sheetViews>
  <sheetFormatPr defaultRowHeight="15" x14ac:dyDescent="0.25"/>
  <cols>
    <col min="1" max="1" width="3.7109375" bestFit="1" customWidth="1"/>
    <col min="2" max="2" width="33.42578125" bestFit="1" customWidth="1"/>
    <col min="3" max="3" width="13.42578125" bestFit="1" customWidth="1"/>
    <col min="4" max="4" width="16" customWidth="1"/>
    <col min="5" max="5" width="5.28515625" customWidth="1"/>
    <col min="6" max="6" width="4.42578125" customWidth="1"/>
    <col min="7" max="7" width="13.7109375" customWidth="1"/>
    <col min="8" max="8" width="8.140625" customWidth="1"/>
    <col min="9" max="9" width="5.28515625" customWidth="1"/>
    <col min="10" max="10" width="10.5703125" customWidth="1"/>
    <col min="11" max="11" width="10.85546875" customWidth="1"/>
    <col min="12" max="12" width="9.28515625" bestFit="1" customWidth="1"/>
  </cols>
  <sheetData>
    <row r="6" spans="1:21" x14ac:dyDescent="0.25">
      <c r="A6" s="11"/>
      <c r="B6" s="12" t="s">
        <v>5</v>
      </c>
      <c r="C6" s="12" t="s">
        <v>3</v>
      </c>
      <c r="D6" t="s">
        <v>81</v>
      </c>
    </row>
    <row r="7" spans="1:21" x14ac:dyDescent="0.25">
      <c r="D7" s="4" t="s">
        <v>22</v>
      </c>
      <c r="E7" s="4" t="s">
        <v>23</v>
      </c>
    </row>
    <row r="8" spans="1:21" x14ac:dyDescent="0.25">
      <c r="B8" s="1"/>
    </row>
    <row r="9" spans="1:21" x14ac:dyDescent="0.25">
      <c r="B9" s="1" t="s">
        <v>17</v>
      </c>
    </row>
    <row r="10" spans="1:21" s="1" customFormat="1" x14ac:dyDescent="0.25">
      <c r="A10" s="56" t="s">
        <v>16</v>
      </c>
      <c r="B10" s="56" t="s">
        <v>15</v>
      </c>
      <c r="C10" s="56" t="s">
        <v>10</v>
      </c>
      <c r="D10" s="53" t="s">
        <v>77</v>
      </c>
      <c r="E10" s="54"/>
      <c r="F10" s="54"/>
      <c r="G10" s="54"/>
      <c r="H10" s="54"/>
      <c r="I10" s="54"/>
      <c r="J10" s="55"/>
      <c r="K10" s="26"/>
      <c r="L10" s="39"/>
    </row>
    <row r="11" spans="1:21" s="1" customFormat="1" x14ac:dyDescent="0.25">
      <c r="A11" s="57"/>
      <c r="B11" s="57"/>
      <c r="C11" s="57"/>
      <c r="D11" s="35" t="s">
        <v>24</v>
      </c>
      <c r="E11" s="6"/>
      <c r="F11" s="6" t="s">
        <v>21</v>
      </c>
      <c r="G11" s="35" t="s">
        <v>6</v>
      </c>
      <c r="H11" s="6"/>
      <c r="I11" s="6" t="s">
        <v>21</v>
      </c>
      <c r="J11" s="35" t="s">
        <v>9</v>
      </c>
      <c r="K11" s="6"/>
      <c r="L11" s="40" t="s">
        <v>19</v>
      </c>
      <c r="M11" s="3"/>
      <c r="N11" s="3"/>
      <c r="O11" s="3"/>
      <c r="P11" s="3"/>
      <c r="Q11" s="3"/>
      <c r="R11" s="3"/>
      <c r="S11" s="3"/>
      <c r="T11" s="3"/>
      <c r="U11" s="3"/>
    </row>
    <row r="12" spans="1:21" s="1" customFormat="1" x14ac:dyDescent="0.25">
      <c r="A12" s="27"/>
      <c r="B12" s="20"/>
      <c r="C12" s="20"/>
      <c r="D12" s="6" t="s">
        <v>78</v>
      </c>
      <c r="E12" s="6" t="s">
        <v>79</v>
      </c>
      <c r="F12" s="48"/>
      <c r="G12" s="6" t="s">
        <v>78</v>
      </c>
      <c r="H12" s="6" t="s">
        <v>79</v>
      </c>
      <c r="I12" s="48"/>
      <c r="J12" s="6" t="s">
        <v>79</v>
      </c>
      <c r="K12" s="6" t="s">
        <v>78</v>
      </c>
      <c r="L12" s="49"/>
      <c r="M12" s="3"/>
      <c r="N12" s="3"/>
      <c r="O12" s="3"/>
      <c r="P12" s="3"/>
      <c r="Q12" s="3"/>
      <c r="R12" s="3"/>
      <c r="S12" s="3"/>
      <c r="T12" s="3"/>
      <c r="U12" s="3"/>
    </row>
    <row r="13" spans="1:21" s="1" customFormat="1" x14ac:dyDescent="0.25">
      <c r="A13" s="47">
        <v>1</v>
      </c>
      <c r="B13" s="41" t="s">
        <v>47</v>
      </c>
      <c r="C13" s="41" t="s">
        <v>12</v>
      </c>
      <c r="D13" s="18" t="s">
        <v>177</v>
      </c>
      <c r="E13" s="37">
        <f t="shared" ref="E13:E18" si="0">LEFT(D13,2)*60000+MID(D13,4,2)*1000+RIGHT(D13,3)</f>
        <v>18310</v>
      </c>
      <c r="F13" s="24"/>
      <c r="G13" s="18" t="s">
        <v>175</v>
      </c>
      <c r="H13" s="37">
        <f t="shared" ref="H13:H18" si="1">LEFT(G13,2)*60000+MID(G13,4,2)*1000+RIGHT(G13,3)</f>
        <v>18510</v>
      </c>
      <c r="I13" s="24"/>
      <c r="J13" s="37">
        <f t="shared" ref="J13:J18" si="2">E13+H13</f>
        <v>36820</v>
      </c>
      <c r="K13" s="38" t="str">
        <f t="shared" ref="K13:K18" si="3">CONCATENATE(TEXT(INT(J13/1000)/86400,"mm:ss"),".",J13-(INT(J13/1000)*1000))</f>
        <v>00:36.820</v>
      </c>
      <c r="L13" s="44">
        <v>1</v>
      </c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25">
      <c r="A14" s="14">
        <v>3</v>
      </c>
      <c r="B14" s="41" t="s">
        <v>44</v>
      </c>
      <c r="C14" s="41" t="s">
        <v>12</v>
      </c>
      <c r="D14" s="18" t="s">
        <v>183</v>
      </c>
      <c r="E14" s="37">
        <f t="shared" si="0"/>
        <v>21640</v>
      </c>
      <c r="F14" s="24"/>
      <c r="G14" s="18" t="s">
        <v>186</v>
      </c>
      <c r="H14" s="37">
        <f t="shared" si="1"/>
        <v>18110</v>
      </c>
      <c r="I14" s="24"/>
      <c r="J14" s="37">
        <f t="shared" si="2"/>
        <v>39750</v>
      </c>
      <c r="K14" s="38" t="str">
        <f t="shared" si="3"/>
        <v>00:39.750</v>
      </c>
      <c r="L14" s="44">
        <v>2</v>
      </c>
    </row>
    <row r="15" spans="1:21" x14ac:dyDescent="0.25">
      <c r="A15" s="14">
        <v>4</v>
      </c>
      <c r="B15" s="33" t="s">
        <v>45</v>
      </c>
      <c r="C15" s="33" t="s">
        <v>12</v>
      </c>
      <c r="D15" s="18" t="s">
        <v>185</v>
      </c>
      <c r="E15" s="37">
        <f t="shared" si="0"/>
        <v>18910</v>
      </c>
      <c r="F15" s="24"/>
      <c r="G15" s="18" t="s">
        <v>184</v>
      </c>
      <c r="H15" s="37">
        <f t="shared" si="1"/>
        <v>21250</v>
      </c>
      <c r="I15" s="24"/>
      <c r="J15" s="37">
        <f t="shared" si="2"/>
        <v>40160</v>
      </c>
      <c r="K15" s="38" t="str">
        <f t="shared" si="3"/>
        <v>00:40.160</v>
      </c>
      <c r="L15" s="44">
        <v>3</v>
      </c>
    </row>
    <row r="16" spans="1:21" x14ac:dyDescent="0.25">
      <c r="A16" s="14">
        <v>2</v>
      </c>
      <c r="B16" s="33" t="s">
        <v>51</v>
      </c>
      <c r="C16" s="33" t="s">
        <v>52</v>
      </c>
      <c r="D16" s="18" t="s">
        <v>176</v>
      </c>
      <c r="E16" s="37">
        <f t="shared" si="0"/>
        <v>21080</v>
      </c>
      <c r="F16" s="24"/>
      <c r="G16" s="18" t="s">
        <v>178</v>
      </c>
      <c r="H16" s="37">
        <f t="shared" si="1"/>
        <v>20190</v>
      </c>
      <c r="I16" s="24"/>
      <c r="J16" s="37">
        <f t="shared" si="2"/>
        <v>41270</v>
      </c>
      <c r="K16" s="38" t="str">
        <f t="shared" si="3"/>
        <v>00:41.270</v>
      </c>
      <c r="L16" s="44">
        <v>4</v>
      </c>
    </row>
    <row r="17" spans="1:12" x14ac:dyDescent="0.25">
      <c r="A17" s="14">
        <v>5</v>
      </c>
      <c r="B17" s="33" t="s">
        <v>72</v>
      </c>
      <c r="C17" s="33" t="s">
        <v>52</v>
      </c>
      <c r="D17" s="18" t="s">
        <v>190</v>
      </c>
      <c r="E17" s="37">
        <f t="shared" si="0"/>
        <v>26830</v>
      </c>
      <c r="F17" s="24"/>
      <c r="G17" s="18" t="s">
        <v>192</v>
      </c>
      <c r="H17" s="37">
        <f t="shared" si="1"/>
        <v>23860</v>
      </c>
      <c r="I17" s="24"/>
      <c r="J17" s="37">
        <f t="shared" si="2"/>
        <v>50690</v>
      </c>
      <c r="K17" s="38" t="str">
        <f t="shared" si="3"/>
        <v>00:50.690</v>
      </c>
      <c r="L17" s="44">
        <v>5</v>
      </c>
    </row>
    <row r="18" spans="1:12" x14ac:dyDescent="0.25">
      <c r="A18" s="14">
        <v>6</v>
      </c>
      <c r="B18" s="33" t="s">
        <v>69</v>
      </c>
      <c r="C18" s="33" t="s">
        <v>62</v>
      </c>
      <c r="D18" s="18" t="s">
        <v>193</v>
      </c>
      <c r="E18" s="37">
        <f t="shared" si="0"/>
        <v>28810</v>
      </c>
      <c r="F18" s="24"/>
      <c r="G18" s="18" t="s">
        <v>191</v>
      </c>
      <c r="H18" s="37">
        <f t="shared" si="1"/>
        <v>33170</v>
      </c>
      <c r="I18" s="24"/>
      <c r="J18" s="37">
        <f t="shared" si="2"/>
        <v>61980</v>
      </c>
      <c r="K18" s="38" t="str">
        <f t="shared" si="3"/>
        <v>01:01.980</v>
      </c>
      <c r="L18" s="44">
        <v>6</v>
      </c>
    </row>
    <row r="19" spans="1:12" x14ac:dyDescent="0.25">
      <c r="A19" s="10"/>
      <c r="B19" s="15"/>
      <c r="C19" s="15"/>
      <c r="D19" s="17"/>
      <c r="E19" s="17"/>
      <c r="F19" s="22"/>
      <c r="G19" s="23"/>
      <c r="H19" s="23"/>
      <c r="I19" s="22"/>
      <c r="J19" s="23"/>
      <c r="K19" s="17"/>
      <c r="L19" s="10"/>
    </row>
    <row r="20" spans="1:12" x14ac:dyDescent="0.25">
      <c r="A20" s="10"/>
      <c r="B20" s="15"/>
      <c r="C20" s="15"/>
      <c r="D20" s="17"/>
      <c r="E20" s="17"/>
      <c r="F20" s="22"/>
      <c r="G20" s="23"/>
      <c r="H20" s="23"/>
      <c r="I20" s="22"/>
      <c r="J20" s="23"/>
      <c r="K20" s="17"/>
      <c r="L20" s="10"/>
    </row>
    <row r="21" spans="1:12" x14ac:dyDescent="0.25">
      <c r="F21" s="19"/>
      <c r="G21" s="19"/>
      <c r="H21" s="19"/>
      <c r="I21" s="19"/>
      <c r="J21" s="19"/>
    </row>
    <row r="22" spans="1:12" x14ac:dyDescent="0.25">
      <c r="B22" s="1" t="s">
        <v>18</v>
      </c>
    </row>
    <row r="23" spans="1:12" x14ac:dyDescent="0.25">
      <c r="A23" s="58" t="s">
        <v>16</v>
      </c>
      <c r="B23" s="58" t="s">
        <v>15</v>
      </c>
      <c r="C23" s="58" t="s">
        <v>10</v>
      </c>
      <c r="D23" s="60" t="s">
        <v>77</v>
      </c>
      <c r="E23" s="61"/>
      <c r="F23" s="61"/>
      <c r="G23" s="61"/>
      <c r="H23" s="61"/>
      <c r="I23" s="61"/>
      <c r="J23" s="62"/>
      <c r="K23" s="29"/>
      <c r="L23" s="39"/>
    </row>
    <row r="24" spans="1:12" x14ac:dyDescent="0.25">
      <c r="A24" s="59"/>
      <c r="B24" s="59"/>
      <c r="C24" s="59"/>
      <c r="D24" s="35" t="s">
        <v>24</v>
      </c>
      <c r="E24" s="7"/>
      <c r="F24" s="7" t="s">
        <v>21</v>
      </c>
      <c r="G24" s="35" t="s">
        <v>6</v>
      </c>
      <c r="H24" s="7"/>
      <c r="I24" s="7" t="s">
        <v>21</v>
      </c>
      <c r="J24" s="35" t="s">
        <v>9</v>
      </c>
      <c r="K24" s="7"/>
      <c r="L24" s="40" t="s">
        <v>19</v>
      </c>
    </row>
    <row r="25" spans="1:12" x14ac:dyDescent="0.25">
      <c r="A25" s="50"/>
      <c r="B25" s="50"/>
      <c r="C25" s="50"/>
      <c r="D25" s="7" t="s">
        <v>78</v>
      </c>
      <c r="E25" s="7" t="s">
        <v>79</v>
      </c>
      <c r="F25" s="51"/>
      <c r="G25" s="7" t="s">
        <v>78</v>
      </c>
      <c r="H25" s="7" t="s">
        <v>79</v>
      </c>
      <c r="I25" s="51"/>
      <c r="J25" s="7" t="s">
        <v>79</v>
      </c>
      <c r="K25" s="7" t="s">
        <v>78</v>
      </c>
      <c r="L25" s="52"/>
    </row>
    <row r="26" spans="1:12" x14ac:dyDescent="0.25">
      <c r="A26" s="47">
        <v>1</v>
      </c>
      <c r="B26" s="41" t="s">
        <v>26</v>
      </c>
      <c r="C26" s="41" t="s">
        <v>25</v>
      </c>
      <c r="D26" s="18" t="s">
        <v>179</v>
      </c>
      <c r="E26" s="37">
        <f t="shared" ref="E26:E31" si="4">LEFT(D26,2)*60000+MID(D26,4,2)*1000+RIGHT(D26,3)</f>
        <v>14300</v>
      </c>
      <c r="F26" s="24"/>
      <c r="G26" s="18" t="s">
        <v>181</v>
      </c>
      <c r="H26" s="37">
        <f t="shared" ref="H26:H31" si="5">LEFT(G26,2)*60000+MID(G26,4,2)*1000+RIGHT(G26,3)</f>
        <v>14270</v>
      </c>
      <c r="I26" s="24"/>
      <c r="J26" s="37">
        <f t="shared" ref="J26:J31" si="6">E26+H26</f>
        <v>28570</v>
      </c>
      <c r="K26" s="38" t="str">
        <f t="shared" ref="K26:K31" si="7">CONCATENATE(TEXT(INT(J26/1000)/86400,"mm:ss"),".",J26-(INT(J26/1000)*1000))</f>
        <v>00:28.570</v>
      </c>
      <c r="L26" s="44">
        <v>1</v>
      </c>
    </row>
    <row r="27" spans="1:12" x14ac:dyDescent="0.25">
      <c r="A27" s="14">
        <v>2</v>
      </c>
      <c r="B27" s="33" t="s">
        <v>39</v>
      </c>
      <c r="C27" s="33" t="s">
        <v>11</v>
      </c>
      <c r="D27" s="18" t="s">
        <v>182</v>
      </c>
      <c r="E27" s="37">
        <f t="shared" si="4"/>
        <v>15560</v>
      </c>
      <c r="F27" s="24"/>
      <c r="G27" s="18" t="s">
        <v>180</v>
      </c>
      <c r="H27" s="37">
        <f t="shared" si="5"/>
        <v>14640</v>
      </c>
      <c r="I27" s="24"/>
      <c r="J27" s="37">
        <f t="shared" si="6"/>
        <v>30200</v>
      </c>
      <c r="K27" s="38" t="str">
        <f t="shared" si="7"/>
        <v>00:30.200</v>
      </c>
      <c r="L27" s="44">
        <v>2</v>
      </c>
    </row>
    <row r="28" spans="1:12" x14ac:dyDescent="0.25">
      <c r="A28" s="14">
        <v>3</v>
      </c>
      <c r="B28" s="33" t="s">
        <v>14</v>
      </c>
      <c r="C28" s="33" t="s">
        <v>25</v>
      </c>
      <c r="D28" s="18" t="s">
        <v>187</v>
      </c>
      <c r="E28" s="37">
        <f t="shared" si="4"/>
        <v>18360</v>
      </c>
      <c r="F28" s="24"/>
      <c r="G28" s="18" t="s">
        <v>142</v>
      </c>
      <c r="H28" s="37">
        <f t="shared" si="5"/>
        <v>18330</v>
      </c>
      <c r="I28" s="24"/>
      <c r="J28" s="37">
        <f t="shared" si="6"/>
        <v>36690</v>
      </c>
      <c r="K28" s="38" t="str">
        <f t="shared" si="7"/>
        <v>00:36.690</v>
      </c>
      <c r="L28" s="44">
        <v>3</v>
      </c>
    </row>
    <row r="29" spans="1:12" ht="30" x14ac:dyDescent="0.25">
      <c r="A29" s="14">
        <v>4</v>
      </c>
      <c r="B29" s="33" t="s">
        <v>29</v>
      </c>
      <c r="C29" s="33" t="s">
        <v>63</v>
      </c>
      <c r="D29" s="18" t="s">
        <v>189</v>
      </c>
      <c r="E29" s="37">
        <f t="shared" si="4"/>
        <v>21960</v>
      </c>
      <c r="F29" s="24"/>
      <c r="G29" s="18" t="s">
        <v>188</v>
      </c>
      <c r="H29" s="37">
        <f t="shared" si="5"/>
        <v>17970</v>
      </c>
      <c r="I29" s="24"/>
      <c r="J29" s="37">
        <f t="shared" si="6"/>
        <v>39930</v>
      </c>
      <c r="K29" s="38" t="str">
        <f t="shared" si="7"/>
        <v>00:39.930</v>
      </c>
      <c r="L29" s="44">
        <v>4</v>
      </c>
    </row>
    <row r="30" spans="1:12" x14ac:dyDescent="0.25">
      <c r="A30" s="14">
        <v>6</v>
      </c>
      <c r="B30" s="33" t="s">
        <v>35</v>
      </c>
      <c r="C30" s="33" t="s">
        <v>11</v>
      </c>
      <c r="D30" s="18" t="s">
        <v>196</v>
      </c>
      <c r="E30" s="37">
        <f t="shared" si="4"/>
        <v>19350</v>
      </c>
      <c r="F30" s="24"/>
      <c r="G30" s="18" t="s">
        <v>195</v>
      </c>
      <c r="H30" s="37">
        <f t="shared" si="5"/>
        <v>20940</v>
      </c>
      <c r="I30" s="24"/>
      <c r="J30" s="37">
        <f t="shared" si="6"/>
        <v>40290</v>
      </c>
      <c r="K30" s="38" t="str">
        <f t="shared" si="7"/>
        <v>00:40.290</v>
      </c>
      <c r="L30" s="44">
        <v>5</v>
      </c>
    </row>
    <row r="31" spans="1:12" x14ac:dyDescent="0.25">
      <c r="A31" s="14">
        <v>5</v>
      </c>
      <c r="B31" s="33" t="s">
        <v>53</v>
      </c>
      <c r="C31" s="33" t="s">
        <v>52</v>
      </c>
      <c r="D31" s="18" t="s">
        <v>194</v>
      </c>
      <c r="E31" s="37">
        <f t="shared" si="4"/>
        <v>22990</v>
      </c>
      <c r="F31" s="24"/>
      <c r="G31" s="18" t="s">
        <v>197</v>
      </c>
      <c r="H31" s="37">
        <f t="shared" si="5"/>
        <v>21150</v>
      </c>
      <c r="I31" s="24"/>
      <c r="J31" s="37">
        <f t="shared" si="6"/>
        <v>44140</v>
      </c>
      <c r="K31" s="38" t="str">
        <f t="shared" si="7"/>
        <v>00:44.140</v>
      </c>
      <c r="L31" s="44">
        <v>6</v>
      </c>
    </row>
    <row r="33" spans="2:11" x14ac:dyDescent="0.25">
      <c r="D33" s="21"/>
    </row>
    <row r="35" spans="2:11" x14ac:dyDescent="0.25">
      <c r="B35" s="15"/>
      <c r="C35" s="15"/>
      <c r="J35" s="30"/>
      <c r="K35" s="31"/>
    </row>
    <row r="36" spans="2:11" x14ac:dyDescent="0.25">
      <c r="B36" s="15"/>
      <c r="C36" s="15"/>
      <c r="K36" s="30"/>
    </row>
  </sheetData>
  <autoFilter ref="A23:L26">
    <filterColumn colId="3" showButton="0"/>
    <filterColumn colId="4" showButton="0"/>
    <filterColumn colId="5" showButton="0"/>
    <filterColumn colId="6" showButton="0"/>
    <filterColumn colId="7" showButton="0"/>
    <filterColumn colId="8" showButton="0"/>
    <sortState ref="A26:L32">
      <sortCondition ref="K23:K26"/>
    </sortState>
  </autoFilter>
  <mergeCells count="8">
    <mergeCell ref="A10:A11"/>
    <mergeCell ref="B10:B11"/>
    <mergeCell ref="C10:C11"/>
    <mergeCell ref="D10:J10"/>
    <mergeCell ref="A23:A24"/>
    <mergeCell ref="B23:B24"/>
    <mergeCell ref="C23:C24"/>
    <mergeCell ref="D23:J23"/>
  </mergeCell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 Grupa_kvalifikacija</vt:lpstr>
      <vt:lpstr>B Grupa_kvalifikacija</vt:lpstr>
      <vt:lpstr>C Grupa</vt:lpstr>
      <vt:lpstr>A Grupa_finals </vt:lpstr>
      <vt:lpstr>B Grupa_finals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Mazure</dc:creator>
  <cp:lastModifiedBy>Vladimir Stepanov</cp:lastModifiedBy>
  <cp:lastPrinted>2018-10-21T10:30:06Z</cp:lastPrinted>
  <dcterms:created xsi:type="dcterms:W3CDTF">2017-10-17T17:50:11Z</dcterms:created>
  <dcterms:modified xsi:type="dcterms:W3CDTF">2019-10-28T06:56:00Z</dcterms:modified>
</cp:coreProperties>
</file>